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1. Krycí list rozpočtu" sheetId="1" r:id="rId1"/>
    <sheet name="2. Položkový rozpočet" sheetId="2" r:id="rId2"/>
  </sheets>
  <definedNames>
    <definedName name="_xlnm.Print_Titles" localSheetId="0">'1. Krycí list rozpočtu'!$1:$3</definedName>
    <definedName name="_xlnm.Print_Titles" localSheetId="1">'2. Položkový rozpočet'!$10:$12</definedName>
  </definedNames>
  <calcPr fullCalcOnLoad="1"/>
</workbook>
</file>

<file path=xl/sharedStrings.xml><?xml version="1.0" encoding="utf-8"?>
<sst xmlns="http://schemas.openxmlformats.org/spreadsheetml/2006/main" count="260" uniqueCount="208">
  <si>
    <t>KRYCÍ LIST ROZPOČTU</t>
  </si>
  <si>
    <t>Název stavby</t>
  </si>
  <si>
    <t>Krhanice</t>
  </si>
  <si>
    <t>JKSO</t>
  </si>
  <si>
    <t>Název objektu</t>
  </si>
  <si>
    <t>Památník obětem 1.světové války</t>
  </si>
  <si>
    <t>EČO</t>
  </si>
  <si>
    <t xml:space="preserve">   </t>
  </si>
  <si>
    <t>Místo</t>
  </si>
  <si>
    <t>IČ</t>
  </si>
  <si>
    <t>DIČ</t>
  </si>
  <si>
    <t>Objednatel</t>
  </si>
  <si>
    <t xml:space="preserve">Obec Krhanice   </t>
  </si>
  <si>
    <t>Projektant</t>
  </si>
  <si>
    <t>Zhotovitel</t>
  </si>
  <si>
    <t>Zpracoval</t>
  </si>
  <si>
    <t>Rozpočet číslo</t>
  </si>
  <si>
    <t>Dne</t>
  </si>
  <si>
    <t>13.01.2016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</si>
  <si>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</si>
  <si>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</si>
  <si>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</si>
  <si>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</si>
  <si>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</si>
  <si>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</si>
  <si>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</si>
  <si>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</si>
  <si>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</si>
  <si>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</si>
  <si>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</si>
  <si>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</si>
  <si>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</si>
  <si>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</si>
  <si>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</si>
  <si>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</si>
  <si>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</si>
  <si>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</si>
  <si>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</si>
  <si>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</si>
  <si>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</si>
  <si>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</si>
  <si>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</si>
  <si>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</si>
  <si>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</si>
  <si>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</si>
  <si>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</si>
  <si>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</si>
  <si>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</si>
  <si>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</si>
  <si>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</si>
  <si>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</si>
  <si>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</si>
  <si>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</si>
  <si>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</si>
  <si>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</si>
  <si>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</si>
  <si>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</si>
  <si>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</si>
  <si>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</si>
  <si>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</si>
  <si>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</si>
  <si>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</si>
  <si>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</si>
  <si>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</si>
  <si>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</si>
  <si>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</si>
  <si>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</si>
  <si>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</si>
  <si>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</si>
  <si>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</si>
  <si>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</si>
  <si>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</si>
  <si>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</si>
  <si>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</si>
  <si>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</si>
  <si>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</si>
  <si>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</si>
  <si>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</si>
  <si>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</si>
  <si>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</si>
  <si>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</si>
  <si>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</si>
  <si>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</si>
  <si>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</si>
  <si>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</si>
  <si>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</si>
  <si>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</si>
  <si>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</si>
  <si>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</si>
  <si>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</si>
  <si>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Martin Michálek</t>
  </si>
  <si>
    <t xml:space="preserve">Celkem   </t>
  </si>
  <si>
    <t>kpl</t>
  </si>
  <si>
    <t xml:space="preserve">Obnova písma na památníku   </t>
  </si>
  <si>
    <t>783121190</t>
  </si>
  <si>
    <t>m2</t>
  </si>
  <si>
    <t xml:space="preserve">Nátěry olejové OK základní   </t>
  </si>
  <si>
    <t>783113720</t>
  </si>
  <si>
    <t xml:space="preserve">Nátěry olejové OK dvojnásobné   </t>
  </si>
  <si>
    <t>783112110</t>
  </si>
  <si>
    <t xml:space="preserve">Dokončovací práce - nátěry   </t>
  </si>
  <si>
    <t>783</t>
  </si>
  <si>
    <t xml:space="preserve">Opravy zámečnických konstrukcí ostatní - doprava do Čechova u Vlašimi   </t>
  </si>
  <si>
    <t>767991912</t>
  </si>
  <si>
    <t xml:space="preserve">Opravy zámečnických konstrukcí ostatní - tryskání   </t>
  </si>
  <si>
    <t>767991911</t>
  </si>
  <si>
    <t>m</t>
  </si>
  <si>
    <t xml:space="preserve">Demontáž oplocení rovného nerozebíratelného   </t>
  </si>
  <si>
    <t>767161814</t>
  </si>
  <si>
    <t>t</t>
  </si>
  <si>
    <t xml:space="preserve">Vlajkový stožár   </t>
  </si>
  <si>
    <t>154110850</t>
  </si>
  <si>
    <t>ks</t>
  </si>
  <si>
    <t xml:space="preserve">Osazení vlajkových stožárů včetně vykopání jamek a zabetonování   </t>
  </si>
  <si>
    <t>767161238</t>
  </si>
  <si>
    <t xml:space="preserve">Montáž oplocení rovného z profilové oceli do ocelové konstrukce hmotnosti do 20 kg   </t>
  </si>
  <si>
    <t>767161226</t>
  </si>
  <si>
    <t xml:space="preserve">Konstrukce zámečnické   </t>
  </si>
  <si>
    <t>767</t>
  </si>
  <si>
    <t xml:space="preserve">Práce a dodávky PSV   </t>
  </si>
  <si>
    <t xml:space="preserve">Přesun hmot pro budovy zděné v do 6 m   </t>
  </si>
  <si>
    <t>998011001</t>
  </si>
  <si>
    <t xml:space="preserve">Přesun hmot   </t>
  </si>
  <si>
    <t>998</t>
  </si>
  <si>
    <t>kus</t>
  </si>
  <si>
    <t xml:space="preserve">Uvolnění ocelových sloupků z podezdívky a stožárů   </t>
  </si>
  <si>
    <t>964061141</t>
  </si>
  <si>
    <t>m3</t>
  </si>
  <si>
    <t xml:space="preserve">Bourání podezdívky a zdiva nadzákladového z betonu prokládaného kamenem   </t>
  </si>
  <si>
    <t>962022490</t>
  </si>
  <si>
    <t xml:space="preserve">Úprava povrchu vnitřního prostoru památníku - mulčovací kůra,geotextilie   </t>
  </si>
  <si>
    <t>936004212</t>
  </si>
  <si>
    <t xml:space="preserve">Úprava povrchu vnitřní prostor památníku - kačírek a geotextilie   </t>
  </si>
  <si>
    <t>936004211</t>
  </si>
  <si>
    <t xml:space="preserve">krajník silniční kamenný, (bPP) žula, KS1 18x20 x 30-80   </t>
  </si>
  <si>
    <t>583802030</t>
  </si>
  <si>
    <t xml:space="preserve">Osazení obrubníku kamenného stojatého s boční opěrou do lože z betonu prostého   </t>
  </si>
  <si>
    <t>916241213</t>
  </si>
  <si>
    <t xml:space="preserve">Ostatní konstrukce a práce, bourání   </t>
  </si>
  <si>
    <t xml:space="preserve">mozaika dlažební, žula 4/6 cm šedomodrá   </t>
  </si>
  <si>
    <t>583800140</t>
  </si>
  <si>
    <t xml:space="preserve">Kladení dlažby z mozaiky jednobarevné komunikací pro pěší lože z kameniva   </t>
  </si>
  <si>
    <t>591411111</t>
  </si>
  <si>
    <t xml:space="preserve">Povrchové ošetření kamenného obelisku - odstranění mechu,okartáčování,impregnace povrchu   </t>
  </si>
  <si>
    <t>589117111</t>
  </si>
  <si>
    <t xml:space="preserve">Komunikace pozemní - sadovnické úpravy   </t>
  </si>
  <si>
    <t xml:space="preserve">Příplatek k základovým pásům z lomového kamene za oboustranné lícování zdiva   </t>
  </si>
  <si>
    <t>274211493</t>
  </si>
  <si>
    <t xml:space="preserve">Zdivo podezdívky z lomového kamene na maltu MC 10   </t>
  </si>
  <si>
    <t>274211411</t>
  </si>
  <si>
    <t xml:space="preserve">Základové klenby z betonu tř. C 16/20   </t>
  </si>
  <si>
    <t>272313611</t>
  </si>
  <si>
    <t xml:space="preserve">Zakládání   </t>
  </si>
  <si>
    <t xml:space="preserve">uložení odpadu kód 170101 beton   </t>
  </si>
  <si>
    <t>946201200</t>
  </si>
  <si>
    <t xml:space="preserve">uložení odpadu kód 170504 zemina a kamení   </t>
  </si>
  <si>
    <t>946201100</t>
  </si>
  <si>
    <t xml:space="preserve">Výsev trávníku hydroosevem na ornici   </t>
  </si>
  <si>
    <t>183405211</t>
  </si>
  <si>
    <t xml:space="preserve">Úprava pláně v hornině tř. 1 až 4 bez zhutnění   </t>
  </si>
  <si>
    <t>181951101</t>
  </si>
  <si>
    <t>kg</t>
  </si>
  <si>
    <t xml:space="preserve">osivo směs travní hřištní   </t>
  </si>
  <si>
    <t>005724400</t>
  </si>
  <si>
    <t xml:space="preserve">Rozprostření ornice tl vrstvy do 150 mm pl do 500 m2 v rovině nebo ve svahu do 1:5 včetně dodávky ornice   </t>
  </si>
  <si>
    <t>181301102</t>
  </si>
  <si>
    <t xml:space="preserve">Příplatek k vodorovnému přemístění výkopku/sypaniny z horniny tř. 1 až 4 ZKD 1000 m přes 10000 m 30x   </t>
  </si>
  <si>
    <t>162701109</t>
  </si>
  <si>
    <t xml:space="preserve">Vodorovné přemístění do 10000 m výkopku/sypaniny z horniny tř. 1 až 4   </t>
  </si>
  <si>
    <t>162701105</t>
  </si>
  <si>
    <t xml:space="preserve">Příplatek za lepivost k hloubení rýh š do 600 mm v hornině tř. 3   </t>
  </si>
  <si>
    <t>132201109</t>
  </si>
  <si>
    <t xml:space="preserve">Hloubení rýh š do 600 mm v hornině tř. 3 objemu do 100 m3   </t>
  </si>
  <si>
    <t>132201101</t>
  </si>
  <si>
    <t xml:space="preserve">Příplatek za lepivost u odkopávek v hornině tř. 1 až 3   </t>
  </si>
  <si>
    <t>122201109</t>
  </si>
  <si>
    <t xml:space="preserve">Odkopávky a prokopávky nezapažené v hornině tř. 3 objem do 100 m3   </t>
  </si>
  <si>
    <t>122201101</t>
  </si>
  <si>
    <t xml:space="preserve">Osázení nízkých bezúdržbových okrasných rostlin včetně vykopání jamek vnitřního prostoru památníku   </t>
  </si>
  <si>
    <t>112211113</t>
  </si>
  <si>
    <t xml:space="preserve">Odstranění pařezů D do 500 mm   </t>
  </si>
  <si>
    <t>112201102</t>
  </si>
  <si>
    <t xml:space="preserve">Odstranění pařezů D do 300 mm   </t>
  </si>
  <si>
    <t>112201101</t>
  </si>
  <si>
    <t xml:space="preserve">Kácení stromů jehličnatých D kmene do 500 mm   </t>
  </si>
  <si>
    <t>112101122</t>
  </si>
  <si>
    <t xml:space="preserve">Kácení stromů jehličnatých D kmene do 300 mm   </t>
  </si>
  <si>
    <t>112101121</t>
  </si>
  <si>
    <t xml:space="preserve">Drcení ořezaných větví D do 100 mm s odvozem do 20 km   </t>
  </si>
  <si>
    <t>111251111</t>
  </si>
  <si>
    <t xml:space="preserve">Zemní práce   </t>
  </si>
  <si>
    <t xml:space="preserve">Práce a dodávky HSV   </t>
  </si>
  <si>
    <t>Cena celkem</t>
  </si>
  <si>
    <t>Cena jednotková</t>
  </si>
  <si>
    <t>Množství celkem</t>
  </si>
  <si>
    <t>MJ</t>
  </si>
  <si>
    <t>Popis</t>
  </si>
  <si>
    <t>Kód položky</t>
  </si>
  <si>
    <t>Č.</t>
  </si>
  <si>
    <t>Datum:   13.01.2016</t>
  </si>
  <si>
    <t>Místo:   Krhanice</t>
  </si>
  <si>
    <t>Zpracoval:   Martin Michálek</t>
  </si>
  <si>
    <t xml:space="preserve">Zhotovitel:   </t>
  </si>
  <si>
    <t>Objednatel:   Obec Krhanice</t>
  </si>
  <si>
    <t>Objekt:   Památník obětem 1.světové války</t>
  </si>
  <si>
    <t>Stavba:   Krhanice</t>
  </si>
  <si>
    <t xml:space="preserve">POLOŽKOVÝ ROZPOČET  </t>
  </si>
  <si>
    <t>Zařízení staveniště 
(v procentech)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</si>
</sst>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55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/>
      <bottom>
        <color indexed="63"/>
      </bottom>
    </border>
    <border>
      <left/>
      <right/>
      <top style="medium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center"/>
    </xf>
    <xf numFmtId="169" fontId="5" fillId="0" borderId="63" xfId="0" applyNumberFormat="1" applyFont="1" applyBorder="1" applyAlignment="1">
      <alignment horizontal="right"/>
    </xf>
    <xf numFmtId="0" fontId="5" fillId="0" borderId="63" xfId="0" applyFont="1" applyBorder="1" applyAlignment="1">
      <alignment horizontal="left" wrapText="1"/>
    </xf>
    <xf numFmtId="165" fontId="5" fillId="0" borderId="63" xfId="0" applyNumberFormat="1" applyFont="1" applyBorder="1" applyAlignment="1">
      <alignment horizontal="center"/>
    </xf>
    <xf numFmtId="169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5" fontId="14" fillId="0" borderId="0" xfId="0" applyNumberFormat="1" applyFont="1" applyAlignment="1">
      <alignment horizontal="center"/>
    </xf>
    <xf numFmtId="169" fontId="15" fillId="0" borderId="63" xfId="0" applyNumberFormat="1" applyFont="1" applyBorder="1" applyAlignment="1">
      <alignment horizontal="right"/>
    </xf>
    <xf numFmtId="0" fontId="15" fillId="0" borderId="63" xfId="0" applyFont="1" applyBorder="1" applyAlignment="1">
      <alignment horizontal="left" wrapText="1"/>
    </xf>
    <xf numFmtId="165" fontId="15" fillId="0" borderId="63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5" fontId="1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17" fillId="33" borderId="63" xfId="0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 wrapText="1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166" fontId="5" fillId="34" borderId="64" xfId="0" applyNumberFormat="1" applyFont="1" applyFill="1" applyBorder="1" applyAlignment="1">
      <alignment horizontal="right"/>
    </xf>
    <xf numFmtId="166" fontId="15" fillId="34" borderId="64" xfId="0" applyNumberFormat="1" applyFont="1" applyFill="1" applyBorder="1" applyAlignment="1">
      <alignment horizontal="right"/>
    </xf>
    <xf numFmtId="166" fontId="16" fillId="0" borderId="64" xfId="0" applyNumberFormat="1" applyFont="1" applyFill="1" applyBorder="1" applyAlignment="1">
      <alignment horizontal="right"/>
    </xf>
    <xf numFmtId="166" fontId="14" fillId="0" borderId="64" xfId="0" applyNumberFormat="1" applyFont="1" applyFill="1" applyBorder="1" applyAlignment="1">
      <alignment horizontal="right"/>
    </xf>
    <xf numFmtId="166" fontId="13" fillId="0" borderId="64" xfId="0" applyNumberFormat="1" applyFont="1" applyFill="1" applyBorder="1" applyAlignment="1">
      <alignment horizontal="right"/>
    </xf>
    <xf numFmtId="166" fontId="9" fillId="34" borderId="48" xfId="0" applyNumberFormat="1" applyFont="1" applyFill="1" applyBorder="1" applyAlignment="1" applyProtection="1">
      <alignment horizontal="right" vertical="center"/>
      <protection/>
    </xf>
    <xf numFmtId="166" fontId="9" fillId="34" borderId="31" xfId="0" applyNumberFormat="1" applyFont="1" applyFill="1" applyBorder="1" applyAlignment="1" applyProtection="1">
      <alignment horizontal="right" vertical="center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right" vertical="center"/>
    </xf>
    <xf numFmtId="168" fontId="5" fillId="0" borderId="16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2" fontId="5" fillId="0" borderId="64" xfId="0" applyNumberFormat="1" applyFont="1" applyBorder="1" applyAlignment="1">
      <alignment horizontal="center" vertical="center"/>
    </xf>
    <xf numFmtId="168" fontId="5" fillId="0" borderId="64" xfId="0" applyNumberFormat="1" applyFont="1" applyBorder="1" applyAlignment="1">
      <alignment horizontal="right" vertical="center"/>
    </xf>
    <xf numFmtId="166" fontId="5" fillId="0" borderId="64" xfId="0" applyNumberFormat="1" applyFont="1" applyBorder="1" applyAlignment="1">
      <alignment horizontal="right" vertical="center"/>
    </xf>
    <xf numFmtId="166" fontId="5" fillId="34" borderId="64" xfId="0" applyNumberFormat="1" applyFont="1" applyFill="1" applyBorder="1" applyAlignment="1">
      <alignment horizontal="right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166" fontId="5" fillId="0" borderId="64" xfId="0" applyNumberFormat="1" applyFont="1" applyBorder="1" applyAlignment="1">
      <alignment horizontal="right" vertical="center"/>
    </xf>
    <xf numFmtId="166" fontId="5" fillId="34" borderId="64" xfId="0" applyNumberFormat="1" applyFont="1" applyFill="1" applyBorder="1" applyAlignment="1">
      <alignment horizontal="right" vertical="center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166" fontId="5" fillId="34" borderId="31" xfId="0" applyNumberFormat="1" applyFont="1" applyFill="1" applyBorder="1" applyAlignment="1">
      <alignment horizontal="right"/>
    </xf>
    <xf numFmtId="166" fontId="12" fillId="34" borderId="64" xfId="0" applyNumberFormat="1" applyFont="1" applyFill="1" applyBorder="1" applyAlignment="1">
      <alignment horizontal="right" vertical="center"/>
    </xf>
    <xf numFmtId="166" fontId="9" fillId="0" borderId="65" xfId="0" applyNumberFormat="1" applyFont="1" applyBorder="1" applyAlignment="1" applyProtection="1">
      <alignment horizontal="right" vertical="center"/>
      <protection/>
    </xf>
    <xf numFmtId="166" fontId="12" fillId="34" borderId="64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167" fontId="5" fillId="0" borderId="67" xfId="0" applyNumberFormat="1" applyFont="1" applyBorder="1" applyAlignment="1" applyProtection="1">
      <alignment horizontal="right" vertical="center"/>
      <protection/>
    </xf>
    <xf numFmtId="166" fontId="9" fillId="0" borderId="52" xfId="0" applyNumberFormat="1" applyFont="1" applyBorder="1" applyAlignment="1" applyProtection="1">
      <alignment horizontal="right" vertical="center"/>
      <protection/>
    </xf>
    <xf numFmtId="167" fontId="5" fillId="34" borderId="64" xfId="0" applyNumberFormat="1" applyFont="1" applyFill="1" applyBorder="1" applyAlignment="1" applyProtection="1">
      <alignment horizontal="right" vertical="center"/>
      <protection/>
    </xf>
    <xf numFmtId="166" fontId="9" fillId="34" borderId="6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160" zoomScaleNormal="160" zoomScalePageLayoutView="0" workbookViewId="0" topLeftCell="A1">
      <pane ySplit="3" topLeftCell="A13" activePane="bottomLeft" state="frozen"/>
      <selection pane="topLeft" activeCell="A1" sqref="A1"/>
      <selection pane="bottomLeft" activeCell="X19" sqref="X1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79" t="s">
        <v>2</v>
      </c>
      <c r="F5" s="180"/>
      <c r="G5" s="180"/>
      <c r="H5" s="180"/>
      <c r="I5" s="180"/>
      <c r="J5" s="180"/>
      <c r="K5" s="180"/>
      <c r="L5" s="181"/>
      <c r="M5" s="17"/>
      <c r="N5" s="17"/>
      <c r="O5" s="202" t="s">
        <v>3</v>
      </c>
      <c r="P5" s="202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82" t="s">
        <v>5</v>
      </c>
      <c r="F6" s="183"/>
      <c r="G6" s="183"/>
      <c r="H6" s="183"/>
      <c r="I6" s="183"/>
      <c r="J6" s="183"/>
      <c r="K6" s="183"/>
      <c r="L6" s="184"/>
      <c r="M6" s="17"/>
      <c r="N6" s="17"/>
      <c r="O6" s="202" t="s">
        <v>6</v>
      </c>
      <c r="P6" s="202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0" t="s">
        <v>7</v>
      </c>
      <c r="F7" s="191"/>
      <c r="G7" s="191"/>
      <c r="H7" s="191"/>
      <c r="I7" s="191"/>
      <c r="J7" s="191"/>
      <c r="K7" s="191"/>
      <c r="L7" s="192"/>
      <c r="M7" s="17"/>
      <c r="N7" s="17"/>
      <c r="O7" s="202" t="s">
        <v>8</v>
      </c>
      <c r="P7" s="202"/>
      <c r="Q7" s="22" t="s">
        <v>2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2" t="s">
        <v>9</v>
      </c>
      <c r="P8" s="202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193" t="s">
        <v>12</v>
      </c>
      <c r="F9" s="194"/>
      <c r="G9" s="194"/>
      <c r="H9" s="194"/>
      <c r="I9" s="194"/>
      <c r="J9" s="194"/>
      <c r="K9" s="194"/>
      <c r="L9" s="195"/>
      <c r="M9" s="17"/>
      <c r="N9" s="17"/>
      <c r="O9" s="177"/>
      <c r="P9" s="178"/>
      <c r="Q9" s="24"/>
      <c r="R9" s="25"/>
      <c r="S9" s="20"/>
    </row>
    <row r="10" spans="1:19" s="2" customFormat="1" ht="24.75" customHeight="1">
      <c r="A10" s="16"/>
      <c r="B10" s="17" t="s">
        <v>13</v>
      </c>
      <c r="C10" s="17"/>
      <c r="D10" s="17"/>
      <c r="E10" s="196" t="s">
        <v>7</v>
      </c>
      <c r="F10" s="197"/>
      <c r="G10" s="197"/>
      <c r="H10" s="197"/>
      <c r="I10" s="197"/>
      <c r="J10" s="197"/>
      <c r="K10" s="197"/>
      <c r="L10" s="198"/>
      <c r="M10" s="17"/>
      <c r="N10" s="17"/>
      <c r="O10" s="177"/>
      <c r="P10" s="178"/>
      <c r="Q10" s="24"/>
      <c r="R10" s="25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196" t="s">
        <v>7</v>
      </c>
      <c r="F11" s="197"/>
      <c r="G11" s="197"/>
      <c r="H11" s="197"/>
      <c r="I11" s="197"/>
      <c r="J11" s="197"/>
      <c r="K11" s="197"/>
      <c r="L11" s="198"/>
      <c r="M11" s="17"/>
      <c r="N11" s="17"/>
      <c r="O11" s="177"/>
      <c r="P11" s="178"/>
      <c r="Q11" s="24"/>
      <c r="R11" s="25"/>
      <c r="S11" s="20"/>
    </row>
    <row r="12" spans="1:19" s="2" customFormat="1" ht="24.75" customHeight="1">
      <c r="A12" s="16"/>
      <c r="B12" s="17" t="s">
        <v>15</v>
      </c>
      <c r="C12" s="17"/>
      <c r="D12" s="17"/>
      <c r="E12" s="199" t="s">
        <v>90</v>
      </c>
      <c r="F12" s="200"/>
      <c r="G12" s="200"/>
      <c r="H12" s="200"/>
      <c r="I12" s="200"/>
      <c r="J12" s="200"/>
      <c r="K12" s="200"/>
      <c r="L12" s="201"/>
      <c r="M12" s="17"/>
      <c r="N12" s="17"/>
      <c r="O12" s="187"/>
      <c r="P12" s="188"/>
      <c r="Q12" s="187"/>
      <c r="R12" s="18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189" t="s">
        <v>17</v>
      </c>
      <c r="P14" s="189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177" t="s">
        <v>18</v>
      </c>
      <c r="P15" s="178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210"/>
      <c r="R21" s="21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3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204" t="s">
        <v>207</v>
      </c>
      <c r="N22" s="205"/>
      <c r="O22" s="205"/>
      <c r="P22" s="205"/>
      <c r="Q22" s="213"/>
      <c r="R22" s="214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3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211"/>
      <c r="R23" s="212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3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3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64"/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64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208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209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65" t="s">
        <v>78</v>
      </c>
      <c r="N31" s="166"/>
      <c r="O31" s="167" t="s">
        <v>79</v>
      </c>
      <c r="P31" s="166"/>
      <c r="Q31" s="167" t="s">
        <v>80</v>
      </c>
      <c r="R31" s="167" t="s">
        <v>81</v>
      </c>
      <c r="S31" s="100"/>
    </row>
    <row r="32" spans="1:19" s="2" customFormat="1" ht="12.75" customHeight="1">
      <c r="A32" s="101"/>
      <c r="B32" s="1"/>
      <c r="C32" s="1"/>
      <c r="D32" s="1"/>
      <c r="E32" s="1"/>
      <c r="F32" s="1"/>
      <c r="G32" s="1"/>
      <c r="H32" s="1"/>
      <c r="I32" s="1"/>
      <c r="J32" s="1"/>
      <c r="K32" s="1"/>
      <c r="L32" s="102"/>
      <c r="M32" s="172" t="s">
        <v>82</v>
      </c>
      <c r="N32" s="173"/>
      <c r="O32" s="174">
        <v>15</v>
      </c>
      <c r="P32" s="185">
        <v>0</v>
      </c>
      <c r="Q32" s="185"/>
      <c r="R32" s="175">
        <v>0</v>
      </c>
      <c r="S32" s="103"/>
    </row>
    <row r="33" spans="1:19" s="2" customFormat="1" ht="12.75" customHeight="1">
      <c r="A33" s="101"/>
      <c r="B33" s="1"/>
      <c r="C33" s="1"/>
      <c r="D33" s="1"/>
      <c r="E33" s="1"/>
      <c r="F33" s="1"/>
      <c r="G33" s="1"/>
      <c r="H33" s="1"/>
      <c r="I33" s="1"/>
      <c r="J33" s="1"/>
      <c r="K33" s="1"/>
      <c r="L33" s="102"/>
      <c r="M33" s="172" t="s">
        <v>83</v>
      </c>
      <c r="N33" s="173"/>
      <c r="O33" s="174">
        <v>21</v>
      </c>
      <c r="P33" s="186"/>
      <c r="Q33" s="186"/>
      <c r="R33" s="176"/>
      <c r="S33" s="104"/>
    </row>
    <row r="34" spans="1:19" s="2" customFormat="1" ht="19.5" customHeight="1">
      <c r="A34" s="101"/>
      <c r="B34" s="1"/>
      <c r="C34" s="1"/>
      <c r="D34" s="1"/>
      <c r="E34" s="1"/>
      <c r="F34" s="1"/>
      <c r="G34" s="1"/>
      <c r="H34" s="1"/>
      <c r="I34" s="1"/>
      <c r="J34" s="1"/>
      <c r="K34" s="1"/>
      <c r="L34" s="105"/>
      <c r="M34" s="168" t="s">
        <v>84</v>
      </c>
      <c r="N34" s="169"/>
      <c r="O34" s="170"/>
      <c r="P34" s="169"/>
      <c r="Q34" s="171"/>
      <c r="R34" s="207"/>
      <c r="S34" s="106"/>
    </row>
    <row r="35" spans="1:19" s="2" customFormat="1" ht="19.5" customHeight="1">
      <c r="A35" s="101"/>
      <c r="B35" s="1"/>
      <c r="C35" s="1"/>
      <c r="D35" s="1"/>
      <c r="E35" s="1"/>
      <c r="F35" s="1"/>
      <c r="G35" s="1"/>
      <c r="H35" s="1"/>
      <c r="I35" s="1"/>
      <c r="J35" s="1"/>
      <c r="K35" s="1"/>
      <c r="L35" s="107" t="s">
        <v>85</v>
      </c>
      <c r="M35" s="108"/>
      <c r="N35" s="109" t="s">
        <v>86</v>
      </c>
      <c r="O35" s="110"/>
      <c r="P35" s="108"/>
      <c r="Q35" s="108"/>
      <c r="R35" s="114"/>
      <c r="S35" s="111"/>
    </row>
    <row r="36" spans="1:19" s="2" customFormat="1" ht="14.25" customHeight="1">
      <c r="A36" s="101"/>
      <c r="B36" s="1"/>
      <c r="C36" s="1"/>
      <c r="D36" s="1"/>
      <c r="E36" s="1"/>
      <c r="F36" s="1"/>
      <c r="G36" s="1"/>
      <c r="H36" s="1"/>
      <c r="I36" s="1"/>
      <c r="J36" s="1"/>
      <c r="K36" s="1"/>
      <c r="L36" s="112"/>
      <c r="M36" s="113" t="s">
        <v>87</v>
      </c>
      <c r="N36" s="114"/>
      <c r="O36" s="114"/>
      <c r="P36" s="114"/>
      <c r="Q36" s="114"/>
      <c r="R36" s="115">
        <v>0</v>
      </c>
      <c r="S36" s="116"/>
    </row>
    <row r="37" spans="1:19" s="2" customFormat="1" ht="14.25" customHeight="1">
      <c r="A37" s="101"/>
      <c r="B37" s="1"/>
      <c r="C37" s="1"/>
      <c r="D37" s="1"/>
      <c r="E37" s="1"/>
      <c r="F37" s="1"/>
      <c r="G37" s="1"/>
      <c r="H37" s="1"/>
      <c r="I37" s="1"/>
      <c r="J37" s="1"/>
      <c r="K37" s="1"/>
      <c r="L37" s="112"/>
      <c r="M37" s="113" t="s">
        <v>88</v>
      </c>
      <c r="N37" s="114"/>
      <c r="O37" s="114"/>
      <c r="P37" s="114"/>
      <c r="Q37" s="114"/>
      <c r="R37" s="115">
        <v>0</v>
      </c>
      <c r="S37" s="116"/>
    </row>
    <row r="38" spans="1:19" s="2" customFormat="1" ht="14.2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120" t="s">
        <v>89</v>
      </c>
      <c r="N38" s="121"/>
      <c r="O38" s="121"/>
      <c r="P38" s="121"/>
      <c r="Q38" s="121"/>
      <c r="R38" s="122">
        <v>0</v>
      </c>
      <c r="S38" s="123"/>
    </row>
  </sheetData>
  <sheetProtection/>
  <mergeCells count="21">
    <mergeCell ref="M22:P22"/>
    <mergeCell ref="E7:L7"/>
    <mergeCell ref="E9:L9"/>
    <mergeCell ref="E10:L10"/>
    <mergeCell ref="E11:L11"/>
    <mergeCell ref="E12:L12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P32:Q32"/>
    <mergeCell ref="P33:Q33"/>
    <mergeCell ref="O12:P12"/>
    <mergeCell ref="O14:P14"/>
    <mergeCell ref="O15:P15"/>
    <mergeCell ref="Q12:R1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160" zoomScaleNormal="160" zoomScalePageLayoutView="0" workbookViewId="0" topLeftCell="A52">
      <selection activeCell="E70" sqref="E70"/>
    </sheetView>
  </sheetViews>
  <sheetFormatPr defaultColWidth="10.5" defaultRowHeight="12" customHeight="1"/>
  <cols>
    <col min="1" max="1" width="3.83203125" style="127" customWidth="1"/>
    <col min="2" max="2" width="12" style="126" customWidth="1"/>
    <col min="3" max="3" width="49.83203125" style="126" customWidth="1"/>
    <col min="4" max="4" width="5.5" style="126" customWidth="1"/>
    <col min="5" max="5" width="11.33203125" style="124" customWidth="1"/>
    <col min="6" max="6" width="13.33203125" style="125" customWidth="1"/>
    <col min="7" max="7" width="17.83203125" style="125" customWidth="1"/>
    <col min="8" max="16384" width="10.5" style="1" customWidth="1"/>
  </cols>
  <sheetData>
    <row r="1" spans="1:7" s="2" customFormat="1" ht="27.75" customHeight="1">
      <c r="A1" s="203" t="s">
        <v>206</v>
      </c>
      <c r="B1" s="203"/>
      <c r="C1" s="203"/>
      <c r="D1" s="203"/>
      <c r="E1" s="203"/>
      <c r="F1" s="203"/>
      <c r="G1" s="203"/>
    </row>
    <row r="2" spans="1:7" s="2" customFormat="1" ht="12.75" customHeight="1">
      <c r="A2" s="156" t="s">
        <v>205</v>
      </c>
      <c r="B2" s="156"/>
      <c r="C2" s="156"/>
      <c r="D2" s="156"/>
      <c r="E2" s="156"/>
      <c r="F2" s="156"/>
      <c r="G2" s="156"/>
    </row>
    <row r="3" spans="1:7" s="2" customFormat="1" ht="12.75" customHeight="1">
      <c r="A3" s="156" t="s">
        <v>204</v>
      </c>
      <c r="B3" s="156"/>
      <c r="C3" s="156"/>
      <c r="D3" s="156"/>
      <c r="E3" s="156"/>
      <c r="F3" s="156"/>
      <c r="G3" s="156"/>
    </row>
    <row r="4" spans="1:7" s="2" customFormat="1" ht="13.5" customHeight="1">
      <c r="A4" s="157"/>
      <c r="B4" s="156"/>
      <c r="C4" s="157"/>
      <c r="D4" s="156"/>
      <c r="E4" s="156"/>
      <c r="F4" s="156"/>
      <c r="G4" s="156"/>
    </row>
    <row r="5" spans="1:7" s="2" customFormat="1" ht="6.75" customHeight="1">
      <c r="A5" s="155"/>
      <c r="B5" s="153"/>
      <c r="C5" s="154"/>
      <c r="D5" s="153"/>
      <c r="E5" s="152"/>
      <c r="F5" s="151"/>
      <c r="G5" s="151"/>
    </row>
    <row r="6" spans="1:7" s="2" customFormat="1" ht="12.75" customHeight="1">
      <c r="A6" s="149" t="s">
        <v>203</v>
      </c>
      <c r="B6" s="149"/>
      <c r="C6" s="149"/>
      <c r="D6" s="149"/>
      <c r="E6" s="149"/>
      <c r="G6" s="149"/>
    </row>
    <row r="7" spans="1:6" s="2" customFormat="1" ht="12.75" customHeight="1">
      <c r="A7" s="149" t="s">
        <v>202</v>
      </c>
      <c r="B7" s="149"/>
      <c r="C7" s="149"/>
      <c r="D7" s="149"/>
      <c r="E7" s="149"/>
      <c r="F7" s="149" t="s">
        <v>201</v>
      </c>
    </row>
    <row r="8" spans="1:6" s="2" customFormat="1" ht="12.75" customHeight="1">
      <c r="A8" s="149" t="s">
        <v>200</v>
      </c>
      <c r="B8" s="150"/>
      <c r="C8" s="150"/>
      <c r="D8" s="150"/>
      <c r="E8" s="148"/>
      <c r="F8" s="149" t="s">
        <v>199</v>
      </c>
    </row>
    <row r="9" spans="1:7" s="2" customFormat="1" ht="6.75" customHeight="1">
      <c r="A9" s="146"/>
      <c r="B9" s="146"/>
      <c r="C9" s="146"/>
      <c r="D9" s="146"/>
      <c r="E9" s="146"/>
      <c r="F9" s="146"/>
      <c r="G9" s="146"/>
    </row>
    <row r="10" spans="1:7" s="2" customFormat="1" ht="28.5" customHeight="1">
      <c r="A10" s="147" t="s">
        <v>198</v>
      </c>
      <c r="B10" s="147" t="s">
        <v>197</v>
      </c>
      <c r="C10" s="147" t="s">
        <v>196</v>
      </c>
      <c r="D10" s="147" t="s">
        <v>195</v>
      </c>
      <c r="E10" s="147" t="s">
        <v>194</v>
      </c>
      <c r="F10" s="147" t="s">
        <v>193</v>
      </c>
      <c r="G10" s="147" t="s">
        <v>192</v>
      </c>
    </row>
    <row r="11" spans="1:7" s="2" customFormat="1" ht="12.75" customHeight="1" hidden="1">
      <c r="A11" s="147" t="s">
        <v>34</v>
      </c>
      <c r="B11" s="147" t="s">
        <v>40</v>
      </c>
      <c r="C11" s="147" t="s">
        <v>46</v>
      </c>
      <c r="D11" s="147" t="s">
        <v>52</v>
      </c>
      <c r="E11" s="147" t="s">
        <v>56</v>
      </c>
      <c r="F11" s="147" t="s">
        <v>60</v>
      </c>
      <c r="G11" s="147" t="s">
        <v>63</v>
      </c>
    </row>
    <row r="12" spans="1:7" s="2" customFormat="1" ht="5.25" customHeight="1">
      <c r="A12" s="146"/>
      <c r="B12" s="146"/>
      <c r="C12" s="146"/>
      <c r="D12" s="146"/>
      <c r="E12" s="146"/>
      <c r="F12" s="146"/>
      <c r="G12" s="146"/>
    </row>
    <row r="13" spans="1:7" s="2" customFormat="1" ht="30.75" customHeight="1">
      <c r="A13" s="145"/>
      <c r="B13" s="144" t="s">
        <v>35</v>
      </c>
      <c r="C13" s="144" t="s">
        <v>191</v>
      </c>
      <c r="D13" s="144"/>
      <c r="E13" s="142"/>
      <c r="F13" s="143"/>
      <c r="G13" s="160">
        <f>G14+G33+G37+G41+G48</f>
        <v>0</v>
      </c>
    </row>
    <row r="14" spans="1:7" s="2" customFormat="1" ht="28.5" customHeight="1">
      <c r="A14" s="138"/>
      <c r="B14" s="137" t="s">
        <v>34</v>
      </c>
      <c r="C14" s="137" t="s">
        <v>190</v>
      </c>
      <c r="D14" s="137"/>
      <c r="E14" s="135"/>
      <c r="F14" s="136"/>
      <c r="G14" s="161">
        <f>SUM(G15:G32)</f>
        <v>0</v>
      </c>
    </row>
    <row r="15" spans="1:7" s="2" customFormat="1" ht="13.5" customHeight="1">
      <c r="A15" s="134">
        <v>1</v>
      </c>
      <c r="B15" s="133" t="s">
        <v>189</v>
      </c>
      <c r="C15" s="133" t="s">
        <v>188</v>
      </c>
      <c r="D15" s="133" t="s">
        <v>127</v>
      </c>
      <c r="E15" s="132">
        <v>6.5</v>
      </c>
      <c r="F15" s="206"/>
      <c r="G15" s="158"/>
    </row>
    <row r="16" spans="1:7" s="2" customFormat="1" ht="13.5" customHeight="1">
      <c r="A16" s="134">
        <v>2</v>
      </c>
      <c r="B16" s="133" t="s">
        <v>187</v>
      </c>
      <c r="C16" s="133" t="s">
        <v>186</v>
      </c>
      <c r="D16" s="133" t="s">
        <v>124</v>
      </c>
      <c r="E16" s="132">
        <v>4</v>
      </c>
      <c r="F16" s="206"/>
      <c r="G16" s="158"/>
    </row>
    <row r="17" spans="1:7" s="2" customFormat="1" ht="13.5" customHeight="1">
      <c r="A17" s="134">
        <v>3</v>
      </c>
      <c r="B17" s="133" t="s">
        <v>185</v>
      </c>
      <c r="C17" s="133" t="s">
        <v>184</v>
      </c>
      <c r="D17" s="133" t="s">
        <v>124</v>
      </c>
      <c r="E17" s="132">
        <v>1</v>
      </c>
      <c r="F17" s="206"/>
      <c r="G17" s="158"/>
    </row>
    <row r="18" spans="1:7" s="2" customFormat="1" ht="13.5" customHeight="1">
      <c r="A18" s="134">
        <v>4</v>
      </c>
      <c r="B18" s="133" t="s">
        <v>183</v>
      </c>
      <c r="C18" s="133" t="s">
        <v>182</v>
      </c>
      <c r="D18" s="133" t="s">
        <v>124</v>
      </c>
      <c r="E18" s="132">
        <v>4</v>
      </c>
      <c r="F18" s="206"/>
      <c r="G18" s="158"/>
    </row>
    <row r="19" spans="1:7" s="2" customFormat="1" ht="13.5" customHeight="1">
      <c r="A19" s="134">
        <v>5</v>
      </c>
      <c r="B19" s="133" t="s">
        <v>181</v>
      </c>
      <c r="C19" s="133" t="s">
        <v>180</v>
      </c>
      <c r="D19" s="133" t="s">
        <v>124</v>
      </c>
      <c r="E19" s="132">
        <v>1</v>
      </c>
      <c r="F19" s="206"/>
      <c r="G19" s="158"/>
    </row>
    <row r="20" spans="1:7" s="2" customFormat="1" ht="24" customHeight="1">
      <c r="A20" s="134">
        <v>6</v>
      </c>
      <c r="B20" s="133" t="s">
        <v>179</v>
      </c>
      <c r="C20" s="133" t="s">
        <v>178</v>
      </c>
      <c r="D20" s="133" t="s">
        <v>92</v>
      </c>
      <c r="E20" s="132">
        <v>1</v>
      </c>
      <c r="F20" s="206"/>
      <c r="G20" s="158"/>
    </row>
    <row r="21" spans="1:7" s="2" customFormat="1" ht="24" customHeight="1">
      <c r="A21" s="134">
        <v>7</v>
      </c>
      <c r="B21" s="133" t="s">
        <v>177</v>
      </c>
      <c r="C21" s="133" t="s">
        <v>176</v>
      </c>
      <c r="D21" s="133" t="s">
        <v>127</v>
      </c>
      <c r="E21" s="132">
        <v>5.8</v>
      </c>
      <c r="F21" s="206"/>
      <c r="G21" s="158"/>
    </row>
    <row r="22" spans="1:7" s="2" customFormat="1" ht="13.5" customHeight="1">
      <c r="A22" s="134">
        <v>8</v>
      </c>
      <c r="B22" s="133" t="s">
        <v>175</v>
      </c>
      <c r="C22" s="133" t="s">
        <v>174</v>
      </c>
      <c r="D22" s="133" t="s">
        <v>127</v>
      </c>
      <c r="E22" s="132">
        <v>5.8</v>
      </c>
      <c r="F22" s="206"/>
      <c r="G22" s="158"/>
    </row>
    <row r="23" spans="1:7" s="2" customFormat="1" ht="13.5" customHeight="1">
      <c r="A23" s="134">
        <v>9</v>
      </c>
      <c r="B23" s="133" t="s">
        <v>173</v>
      </c>
      <c r="C23" s="133" t="s">
        <v>172</v>
      </c>
      <c r="D23" s="133" t="s">
        <v>127</v>
      </c>
      <c r="E23" s="132">
        <v>7.04</v>
      </c>
      <c r="F23" s="206"/>
      <c r="G23" s="158"/>
    </row>
    <row r="24" spans="1:7" s="2" customFormat="1" ht="24" customHeight="1">
      <c r="A24" s="134">
        <v>10</v>
      </c>
      <c r="B24" s="133" t="s">
        <v>171</v>
      </c>
      <c r="C24" s="133" t="s">
        <v>170</v>
      </c>
      <c r="D24" s="133" t="s">
        <v>127</v>
      </c>
      <c r="E24" s="132">
        <v>7.04</v>
      </c>
      <c r="F24" s="206"/>
      <c r="G24" s="158"/>
    </row>
    <row r="25" spans="1:7" s="2" customFormat="1" ht="24" customHeight="1">
      <c r="A25" s="134">
        <v>11</v>
      </c>
      <c r="B25" s="133" t="s">
        <v>169</v>
      </c>
      <c r="C25" s="133" t="s">
        <v>168</v>
      </c>
      <c r="D25" s="133" t="s">
        <v>127</v>
      </c>
      <c r="E25" s="132">
        <v>12.84</v>
      </c>
      <c r="F25" s="206"/>
      <c r="G25" s="158"/>
    </row>
    <row r="26" spans="1:7" s="2" customFormat="1" ht="24" customHeight="1">
      <c r="A26" s="134">
        <v>12</v>
      </c>
      <c r="B26" s="133" t="s">
        <v>167</v>
      </c>
      <c r="C26" s="133" t="s">
        <v>166</v>
      </c>
      <c r="D26" s="133" t="s">
        <v>127</v>
      </c>
      <c r="E26" s="132">
        <v>12.84</v>
      </c>
      <c r="F26" s="206"/>
      <c r="G26" s="158"/>
    </row>
    <row r="27" spans="1:7" s="2" customFormat="1" ht="24" customHeight="1">
      <c r="A27" s="134">
        <v>13</v>
      </c>
      <c r="B27" s="133" t="s">
        <v>165</v>
      </c>
      <c r="C27" s="133" t="s">
        <v>164</v>
      </c>
      <c r="D27" s="133" t="s">
        <v>95</v>
      </c>
      <c r="E27" s="132">
        <v>85</v>
      </c>
      <c r="F27" s="206"/>
      <c r="G27" s="158"/>
    </row>
    <row r="28" spans="1:7" s="2" customFormat="1" ht="13.5" customHeight="1">
      <c r="A28" s="141">
        <v>14</v>
      </c>
      <c r="B28" s="140" t="s">
        <v>163</v>
      </c>
      <c r="C28" s="140" t="s">
        <v>162</v>
      </c>
      <c r="D28" s="140" t="s">
        <v>161</v>
      </c>
      <c r="E28" s="139">
        <v>12</v>
      </c>
      <c r="F28" s="206"/>
      <c r="G28" s="159"/>
    </row>
    <row r="29" spans="1:7" s="2" customFormat="1" ht="13.5" customHeight="1">
      <c r="A29" s="134">
        <v>15</v>
      </c>
      <c r="B29" s="133" t="s">
        <v>160</v>
      </c>
      <c r="C29" s="133" t="s">
        <v>159</v>
      </c>
      <c r="D29" s="133" t="s">
        <v>95</v>
      </c>
      <c r="E29" s="132">
        <v>113</v>
      </c>
      <c r="F29" s="206"/>
      <c r="G29" s="158"/>
    </row>
    <row r="30" spans="1:7" s="2" customFormat="1" ht="13.5" customHeight="1">
      <c r="A30" s="134">
        <v>16</v>
      </c>
      <c r="B30" s="133" t="s">
        <v>158</v>
      </c>
      <c r="C30" s="133" t="s">
        <v>157</v>
      </c>
      <c r="D30" s="133" t="s">
        <v>95</v>
      </c>
      <c r="E30" s="132">
        <v>85</v>
      </c>
      <c r="F30" s="206"/>
      <c r="G30" s="158"/>
    </row>
    <row r="31" spans="1:7" s="2" customFormat="1" ht="13.5" customHeight="1">
      <c r="A31" s="141">
        <v>17</v>
      </c>
      <c r="B31" s="140" t="s">
        <v>156</v>
      </c>
      <c r="C31" s="140" t="s">
        <v>155</v>
      </c>
      <c r="D31" s="140" t="s">
        <v>109</v>
      </c>
      <c r="E31" s="139">
        <v>20.54</v>
      </c>
      <c r="F31" s="206"/>
      <c r="G31" s="159"/>
    </row>
    <row r="32" spans="1:7" s="2" customFormat="1" ht="13.5" customHeight="1">
      <c r="A32" s="141">
        <v>18</v>
      </c>
      <c r="B32" s="140" t="s">
        <v>154</v>
      </c>
      <c r="C32" s="140" t="s">
        <v>153</v>
      </c>
      <c r="D32" s="140" t="s">
        <v>109</v>
      </c>
      <c r="E32" s="139">
        <v>6.8</v>
      </c>
      <c r="F32" s="206"/>
      <c r="G32" s="159"/>
    </row>
    <row r="33" spans="1:7" s="2" customFormat="1" ht="28.5" customHeight="1">
      <c r="A33" s="138"/>
      <c r="B33" s="137" t="s">
        <v>40</v>
      </c>
      <c r="C33" s="137" t="s">
        <v>152</v>
      </c>
      <c r="D33" s="137"/>
      <c r="E33" s="135"/>
      <c r="F33" s="136"/>
      <c r="G33" s="161">
        <f>SUM(G34:G36)</f>
        <v>0</v>
      </c>
    </row>
    <row r="34" spans="1:7" s="2" customFormat="1" ht="13.5" customHeight="1">
      <c r="A34" s="134">
        <v>19</v>
      </c>
      <c r="B34" s="133" t="s">
        <v>151</v>
      </c>
      <c r="C34" s="133" t="s">
        <v>150</v>
      </c>
      <c r="D34" s="133" t="s">
        <v>127</v>
      </c>
      <c r="E34" s="132">
        <v>7.04</v>
      </c>
      <c r="F34" s="206"/>
      <c r="G34" s="158"/>
    </row>
    <row r="35" spans="1:7" s="2" customFormat="1" ht="13.5" customHeight="1">
      <c r="A35" s="134">
        <v>20</v>
      </c>
      <c r="B35" s="133" t="s">
        <v>149</v>
      </c>
      <c r="C35" s="133" t="s">
        <v>148</v>
      </c>
      <c r="D35" s="133" t="s">
        <v>127</v>
      </c>
      <c r="E35" s="132">
        <v>2.64</v>
      </c>
      <c r="F35" s="206"/>
      <c r="G35" s="158"/>
    </row>
    <row r="36" spans="1:7" s="2" customFormat="1" ht="24" customHeight="1">
      <c r="A36" s="134">
        <v>21</v>
      </c>
      <c r="B36" s="133" t="s">
        <v>147</v>
      </c>
      <c r="C36" s="133" t="s">
        <v>146</v>
      </c>
      <c r="D36" s="133" t="s">
        <v>127</v>
      </c>
      <c r="E36" s="132">
        <v>13.2</v>
      </c>
      <c r="F36" s="206"/>
      <c r="G36" s="158"/>
    </row>
    <row r="37" spans="1:7" s="2" customFormat="1" ht="28.5" customHeight="1">
      <c r="A37" s="138"/>
      <c r="B37" s="137" t="s">
        <v>56</v>
      </c>
      <c r="C37" s="137" t="s">
        <v>145</v>
      </c>
      <c r="D37" s="137"/>
      <c r="E37" s="135"/>
      <c r="F37" s="136"/>
      <c r="G37" s="161">
        <f>SUM(G38:G40)</f>
        <v>0</v>
      </c>
    </row>
    <row r="38" spans="1:7" s="2" customFormat="1" ht="24" customHeight="1">
      <c r="A38" s="134">
        <v>22</v>
      </c>
      <c r="B38" s="133" t="s">
        <v>144</v>
      </c>
      <c r="C38" s="133" t="s">
        <v>143</v>
      </c>
      <c r="D38" s="133" t="s">
        <v>92</v>
      </c>
      <c r="E38" s="132">
        <v>1</v>
      </c>
      <c r="F38" s="206"/>
      <c r="G38" s="158"/>
    </row>
    <row r="39" spans="1:7" s="2" customFormat="1" ht="24" customHeight="1">
      <c r="A39" s="134">
        <v>23</v>
      </c>
      <c r="B39" s="133" t="s">
        <v>142</v>
      </c>
      <c r="C39" s="133" t="s">
        <v>141</v>
      </c>
      <c r="D39" s="133" t="s">
        <v>95</v>
      </c>
      <c r="E39" s="132">
        <v>4.5</v>
      </c>
      <c r="F39" s="206"/>
      <c r="G39" s="158"/>
    </row>
    <row r="40" spans="1:7" s="2" customFormat="1" ht="13.5" customHeight="1">
      <c r="A40" s="141">
        <v>24</v>
      </c>
      <c r="B40" s="140" t="s">
        <v>140</v>
      </c>
      <c r="C40" s="140" t="s">
        <v>139</v>
      </c>
      <c r="D40" s="140" t="s">
        <v>109</v>
      </c>
      <c r="E40" s="139">
        <v>0.8</v>
      </c>
      <c r="F40" s="206"/>
      <c r="G40" s="159"/>
    </row>
    <row r="41" spans="1:7" s="2" customFormat="1" ht="28.5" customHeight="1">
      <c r="A41" s="138"/>
      <c r="B41" s="137" t="s">
        <v>42</v>
      </c>
      <c r="C41" s="137" t="s">
        <v>138</v>
      </c>
      <c r="D41" s="137"/>
      <c r="E41" s="135"/>
      <c r="F41" s="136"/>
      <c r="G41" s="161">
        <f>SUM(G42:G47)</f>
        <v>0</v>
      </c>
    </row>
    <row r="42" spans="1:7" s="2" customFormat="1" ht="24" customHeight="1">
      <c r="A42" s="134">
        <v>25</v>
      </c>
      <c r="B42" s="133" t="s">
        <v>137</v>
      </c>
      <c r="C42" s="133" t="s">
        <v>136</v>
      </c>
      <c r="D42" s="133" t="s">
        <v>106</v>
      </c>
      <c r="E42" s="132">
        <v>7.5</v>
      </c>
      <c r="F42" s="206"/>
      <c r="G42" s="158"/>
    </row>
    <row r="43" spans="1:7" s="2" customFormat="1" ht="13.5" customHeight="1">
      <c r="A43" s="141">
        <v>26</v>
      </c>
      <c r="B43" s="140" t="s">
        <v>135</v>
      </c>
      <c r="C43" s="140" t="s">
        <v>134</v>
      </c>
      <c r="D43" s="140" t="s">
        <v>106</v>
      </c>
      <c r="E43" s="139">
        <v>7.5</v>
      </c>
      <c r="F43" s="206"/>
      <c r="G43" s="159"/>
    </row>
    <row r="44" spans="1:7" s="2" customFormat="1" ht="24" customHeight="1">
      <c r="A44" s="134">
        <v>27</v>
      </c>
      <c r="B44" s="133" t="s">
        <v>133</v>
      </c>
      <c r="C44" s="133" t="s">
        <v>132</v>
      </c>
      <c r="D44" s="133" t="s">
        <v>95</v>
      </c>
      <c r="E44" s="132">
        <v>12.5</v>
      </c>
      <c r="F44" s="206"/>
      <c r="G44" s="158"/>
    </row>
    <row r="45" spans="1:7" s="2" customFormat="1" ht="24" customHeight="1">
      <c r="A45" s="134">
        <v>28</v>
      </c>
      <c r="B45" s="133" t="s">
        <v>131</v>
      </c>
      <c r="C45" s="133" t="s">
        <v>130</v>
      </c>
      <c r="D45" s="133" t="s">
        <v>95</v>
      </c>
      <c r="E45" s="132">
        <v>16</v>
      </c>
      <c r="F45" s="206"/>
      <c r="G45" s="158"/>
    </row>
    <row r="46" spans="1:7" s="2" customFormat="1" ht="24" customHeight="1">
      <c r="A46" s="134">
        <v>29</v>
      </c>
      <c r="B46" s="133" t="s">
        <v>129</v>
      </c>
      <c r="C46" s="133" t="s">
        <v>128</v>
      </c>
      <c r="D46" s="133" t="s">
        <v>127</v>
      </c>
      <c r="E46" s="132">
        <v>3.1</v>
      </c>
      <c r="F46" s="206"/>
      <c r="G46" s="158"/>
    </row>
    <row r="47" spans="1:7" s="2" customFormat="1" ht="13.5" customHeight="1">
      <c r="A47" s="134">
        <v>30</v>
      </c>
      <c r="B47" s="133" t="s">
        <v>126</v>
      </c>
      <c r="C47" s="133" t="s">
        <v>125</v>
      </c>
      <c r="D47" s="133" t="s">
        <v>124</v>
      </c>
      <c r="E47" s="132">
        <v>11</v>
      </c>
      <c r="F47" s="206"/>
      <c r="G47" s="158"/>
    </row>
    <row r="48" spans="1:7" s="2" customFormat="1" ht="28.5" customHeight="1">
      <c r="A48" s="138"/>
      <c r="B48" s="137" t="s">
        <v>123</v>
      </c>
      <c r="C48" s="137" t="s">
        <v>122</v>
      </c>
      <c r="D48" s="137"/>
      <c r="E48" s="135"/>
      <c r="F48" s="136"/>
      <c r="G48" s="161">
        <f>SUM(G49)</f>
        <v>0</v>
      </c>
    </row>
    <row r="49" spans="1:7" s="2" customFormat="1" ht="13.5" customHeight="1">
      <c r="A49" s="134">
        <v>31</v>
      </c>
      <c r="B49" s="133" t="s">
        <v>121</v>
      </c>
      <c r="C49" s="133" t="s">
        <v>120</v>
      </c>
      <c r="D49" s="133" t="s">
        <v>109</v>
      </c>
      <c r="E49" s="132">
        <v>53.118</v>
      </c>
      <c r="F49" s="206"/>
      <c r="G49" s="158"/>
    </row>
    <row r="50" spans="1:7" s="2" customFormat="1" ht="30.75" customHeight="1">
      <c r="A50" s="145"/>
      <c r="B50" s="144" t="s">
        <v>47</v>
      </c>
      <c r="C50" s="144" t="s">
        <v>119</v>
      </c>
      <c r="D50" s="144"/>
      <c r="E50" s="142"/>
      <c r="F50" s="143"/>
      <c r="G50" s="160">
        <f>G51+G58</f>
        <v>0</v>
      </c>
    </row>
    <row r="51" spans="1:7" s="2" customFormat="1" ht="28.5" customHeight="1">
      <c r="A51" s="138"/>
      <c r="B51" s="137" t="s">
        <v>118</v>
      </c>
      <c r="C51" s="137" t="s">
        <v>117</v>
      </c>
      <c r="D51" s="137"/>
      <c r="E51" s="135"/>
      <c r="F51" s="136"/>
      <c r="G51" s="161">
        <f>SUM(G52:G57)</f>
        <v>0</v>
      </c>
    </row>
    <row r="52" spans="1:7" s="2" customFormat="1" ht="24" customHeight="1">
      <c r="A52" s="134">
        <v>32</v>
      </c>
      <c r="B52" s="133" t="s">
        <v>116</v>
      </c>
      <c r="C52" s="133" t="s">
        <v>115</v>
      </c>
      <c r="D52" s="133" t="s">
        <v>95</v>
      </c>
      <c r="E52" s="132">
        <v>16.5</v>
      </c>
      <c r="F52" s="206"/>
      <c r="G52" s="158"/>
    </row>
    <row r="53" spans="1:7" s="2" customFormat="1" ht="24" customHeight="1">
      <c r="A53" s="134">
        <v>33</v>
      </c>
      <c r="B53" s="133" t="s">
        <v>114</v>
      </c>
      <c r="C53" s="133" t="s">
        <v>113</v>
      </c>
      <c r="D53" s="133" t="s">
        <v>112</v>
      </c>
      <c r="E53" s="132">
        <v>2</v>
      </c>
      <c r="F53" s="206"/>
      <c r="G53" s="158"/>
    </row>
    <row r="54" spans="1:7" s="2" customFormat="1" ht="13.5" customHeight="1">
      <c r="A54" s="141">
        <v>34</v>
      </c>
      <c r="B54" s="140" t="s">
        <v>111</v>
      </c>
      <c r="C54" s="140" t="s">
        <v>110</v>
      </c>
      <c r="D54" s="140" t="s">
        <v>109</v>
      </c>
      <c r="E54" s="139">
        <v>2</v>
      </c>
      <c r="F54" s="206"/>
      <c r="G54" s="159"/>
    </row>
    <row r="55" spans="1:7" s="2" customFormat="1" ht="13.5" customHeight="1">
      <c r="A55" s="134">
        <v>35</v>
      </c>
      <c r="B55" s="133" t="s">
        <v>108</v>
      </c>
      <c r="C55" s="133" t="s">
        <v>107</v>
      </c>
      <c r="D55" s="133" t="s">
        <v>106</v>
      </c>
      <c r="E55" s="132">
        <v>22</v>
      </c>
      <c r="F55" s="206"/>
      <c r="G55" s="158"/>
    </row>
    <row r="56" spans="1:7" s="2" customFormat="1" ht="13.5" customHeight="1">
      <c r="A56" s="134">
        <v>36</v>
      </c>
      <c r="B56" s="133" t="s">
        <v>105</v>
      </c>
      <c r="C56" s="133" t="s">
        <v>104</v>
      </c>
      <c r="D56" s="133" t="s">
        <v>95</v>
      </c>
      <c r="E56" s="132">
        <v>49.5</v>
      </c>
      <c r="F56" s="206"/>
      <c r="G56" s="158"/>
    </row>
    <row r="57" spans="1:7" s="2" customFormat="1" ht="24" customHeight="1">
      <c r="A57" s="134">
        <v>37</v>
      </c>
      <c r="B57" s="133" t="s">
        <v>103</v>
      </c>
      <c r="C57" s="133" t="s">
        <v>102</v>
      </c>
      <c r="D57" s="133" t="s">
        <v>95</v>
      </c>
      <c r="E57" s="132">
        <v>16.5</v>
      </c>
      <c r="F57" s="206"/>
      <c r="G57" s="158"/>
    </row>
    <row r="58" spans="1:7" s="2" customFormat="1" ht="28.5" customHeight="1">
      <c r="A58" s="138"/>
      <c r="B58" s="137" t="s">
        <v>101</v>
      </c>
      <c r="C58" s="137" t="s">
        <v>100</v>
      </c>
      <c r="D58" s="137"/>
      <c r="E58" s="135"/>
      <c r="F58" s="136"/>
      <c r="G58" s="161">
        <f>SUM(G59:G61)</f>
        <v>0</v>
      </c>
    </row>
    <row r="59" spans="1:7" s="2" customFormat="1" ht="13.5" customHeight="1">
      <c r="A59" s="134">
        <v>38</v>
      </c>
      <c r="B59" s="133" t="s">
        <v>99</v>
      </c>
      <c r="C59" s="133" t="s">
        <v>98</v>
      </c>
      <c r="D59" s="133" t="s">
        <v>95</v>
      </c>
      <c r="E59" s="132">
        <v>16.5</v>
      </c>
      <c r="F59" s="206"/>
      <c r="G59" s="158"/>
    </row>
    <row r="60" spans="1:7" s="2" customFormat="1" ht="13.5" customHeight="1">
      <c r="A60" s="134">
        <v>39</v>
      </c>
      <c r="B60" s="133" t="s">
        <v>97</v>
      </c>
      <c r="C60" s="133" t="s">
        <v>96</v>
      </c>
      <c r="D60" s="133" t="s">
        <v>95</v>
      </c>
      <c r="E60" s="132">
        <v>16.5</v>
      </c>
      <c r="F60" s="206"/>
      <c r="G60" s="158"/>
    </row>
    <row r="61" spans="1:7" s="2" customFormat="1" ht="13.5" customHeight="1">
      <c r="A61" s="134">
        <v>40</v>
      </c>
      <c r="B61" s="133" t="s">
        <v>94</v>
      </c>
      <c r="C61" s="133" t="s">
        <v>93</v>
      </c>
      <c r="D61" s="133" t="s">
        <v>92</v>
      </c>
      <c r="E61" s="132">
        <v>1</v>
      </c>
      <c r="F61" s="206"/>
      <c r="G61" s="158"/>
    </row>
    <row r="62" spans="1:7" s="2" customFormat="1" ht="30.75" customHeight="1">
      <c r="A62" s="131"/>
      <c r="B62" s="130"/>
      <c r="C62" s="130" t="s">
        <v>91</v>
      </c>
      <c r="D62" s="130"/>
      <c r="E62" s="128"/>
      <c r="F62" s="129"/>
      <c r="G62" s="162">
        <f>G13+G50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14 G33 G37 G41 G48 G50:G51 G58 G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2016-06-08T11:59:14Z</cp:lastPrinted>
  <dcterms:created xsi:type="dcterms:W3CDTF">2016-06-01T07:28:40Z</dcterms:created>
  <dcterms:modified xsi:type="dcterms:W3CDTF">2016-06-08T11:59:17Z</dcterms:modified>
  <cp:category/>
  <cp:version/>
  <cp:contentType/>
  <cp:contentStatus/>
</cp:coreProperties>
</file>