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ROZPOČET CELKEM" sheetId="1" r:id="rId1"/>
    <sheet name="1. KLR_Nádraží v Krhanicích" sheetId="2" r:id="rId2"/>
    <sheet name="1. PR_Nádraží v Krhanicích" sheetId="3" r:id="rId3"/>
    <sheet name="2. KLR_U školy v Krhanicích" sheetId="4" r:id="rId4"/>
    <sheet name="2. PR_U školy v Krhanicích" sheetId="5" r:id="rId5"/>
    <sheet name="3. KLR_Obratiště v Prosečnici" sheetId="6" r:id="rId6"/>
    <sheet name="3. PR_Obratiště v Prosečnici" sheetId="7" r:id="rId7"/>
    <sheet name="4. KLR_U borovice v Prosečnici" sheetId="8" r:id="rId8"/>
    <sheet name="4. PR_U borovice v Prosečnici" sheetId="9" r:id="rId9"/>
  </sheets>
  <definedNames>
    <definedName name="_xlnm.Print_Titles" localSheetId="1">'1. KLR_Nádraží v Krhanicích'!$1:$3</definedName>
    <definedName name="_xlnm.Print_Titles" localSheetId="2">'1. PR_Nádraží v Krhanicích'!$10:$12</definedName>
    <definedName name="_xlnm.Print_Titles" localSheetId="3">'2. KLR_U školy v Krhanicích'!$1:$3</definedName>
    <definedName name="_xlnm.Print_Titles" localSheetId="4">'2. PR_U školy v Krhanicích'!$10:$12</definedName>
    <definedName name="_xlnm.Print_Titles" localSheetId="5">'3. KLR_Obratiště v Prosečnici'!$1:$3</definedName>
    <definedName name="_xlnm.Print_Titles" localSheetId="6">'3. PR_Obratiště v Prosečnici'!$10:$12</definedName>
    <definedName name="_xlnm.Print_Titles" localSheetId="7">'4. KLR_U borovice v Prosečnici'!$1:$3</definedName>
    <definedName name="_xlnm.Print_Titles" localSheetId="8">'4. PR_U borovice v Prosečnici'!$10:$12</definedName>
  </definedNames>
  <calcPr fullCalcOnLoad="1"/>
</workbook>
</file>

<file path=xl/sharedStrings.xml><?xml version="1.0" encoding="utf-8"?>
<sst xmlns="http://schemas.openxmlformats.org/spreadsheetml/2006/main" count="720" uniqueCount="185">
  <si>
    <t>KRYCÍ LIST ROZPOČTU</t>
  </si>
  <si>
    <t>Název stavby</t>
  </si>
  <si>
    <t>Krhanice</t>
  </si>
  <si>
    <t>JKSO</t>
  </si>
  <si>
    <t>Název objektu</t>
  </si>
  <si>
    <t>EČO</t>
  </si>
  <si>
    <t xml:space="preserve">   </t>
  </si>
  <si>
    <t>Místo</t>
  </si>
  <si>
    <t>IČ</t>
  </si>
  <si>
    <t>DIČ</t>
  </si>
  <si>
    <t>Objednatel</t>
  </si>
  <si>
    <t xml:space="preserve">Obec Krhanice,Krhanice č.46, 257 42 Krhanice   </t>
  </si>
  <si>
    <t>00232025</t>
  </si>
  <si>
    <t>Projektant</t>
  </si>
  <si>
    <t>Zhotovitel</t>
  </si>
  <si>
    <t>Zpracoval</t>
  </si>
  <si>
    <t>Rozpočet číslo</t>
  </si>
  <si>
    <t>Dne</t>
  </si>
  <si>
    <t>26.01.2016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</si>
  <si>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</si>
  <si>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</si>
  <si>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</si>
  <si>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</si>
  <si>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</si>
  <si>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</si>
  <si>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</si>
  <si>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</si>
  <si>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</si>
  <si>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</si>
  <si>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</si>
  <si>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</si>
  <si>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</si>
  <si>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</si>
  <si>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</si>
  <si>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</si>
  <si>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</si>
  <si>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</si>
  <si>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</si>
  <si>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</si>
  <si>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</si>
  <si>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>2</t>
  </si>
  <si>
    <t>Montáž</t>
  </si>
  <si>
    <t>9</t>
  </si>
  <si>
    <t>Bez pevné podl.</t>
  </si>
  <si>
    <t>14</t>
  </si>
  <si>
    <t xml:space="preserve">Mimostav. doprava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</si>
  <si>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</si>
  <si>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</si>
  <si>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</si>
  <si>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</si>
  <si>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</si>
  <si>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</si>
  <si>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</si>
  <si>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</si>
  <si>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</si>
  <si>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</si>
  <si>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</si>
  <si>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</si>
  <si>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</si>
  <si>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Ostatní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</si>
  <si>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</si>
  <si>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</si>
  <si>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</si>
  <si>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</si>
  <si>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</si>
  <si>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</si>
  <si>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</si>
  <si>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</si>
  <si>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</si>
  <si>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</si>
  <si>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</si>
  <si>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</si>
  <si>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</si>
  <si>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</si>
  <si>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</si>
  <si>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</si>
  <si>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</si>
  <si>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</si>
  <si>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</si>
  <si>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</si>
  <si>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</si>
  <si>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</si>
  <si>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</si>
  <si>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</si>
  <si>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</si>
  <si>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</si>
  <si>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</si>
  <si>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</si>
  <si>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</si>
  <si>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</si>
  <si>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Zastávka u nádraží v Krhanicích</t>
  </si>
  <si>
    <t>Martin Michálek</t>
  </si>
  <si>
    <t xml:space="preserve">ROZPOČET  </t>
  </si>
  <si>
    <t>Stavba:   Krhanice</t>
  </si>
  <si>
    <t>Objekt:   Zastávka u nádraží v Krhanicích</t>
  </si>
  <si>
    <t>Objednatel:   Obec Krhanice,Krhanice č.46, 257 42 Krhanice</t>
  </si>
  <si>
    <t xml:space="preserve">Zhotovitel:   </t>
  </si>
  <si>
    <t>Zpracoval:  Martin Michálek</t>
  </si>
  <si>
    <t>Místo:   Krhanice</t>
  </si>
  <si>
    <t>Datum:   26.1.2016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</si>
  <si>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</si>
  <si>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</si>
  <si>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</si>
  <si>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</si>
  <si>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</si>
  <si>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</si>
  <si>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</si>
  <si>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 xml:space="preserve">Práce a dodávky HSV   </t>
  </si>
  <si>
    <t xml:space="preserve">Komunikace pozemní   </t>
  </si>
  <si>
    <t>596211110</t>
  </si>
  <si>
    <t xml:space="preserve">Doplnění dlažby v místě odstraněné konstrukce včetně podkladní vrstvy v ploše cca 3,0 m2   </t>
  </si>
  <si>
    <t>kpl</t>
  </si>
  <si>
    <t xml:space="preserve">Ostatní konstrukce a práce, bourání   </t>
  </si>
  <si>
    <t>916991121</t>
  </si>
  <si>
    <t xml:space="preserve">Lože pod dlažbu z betonu prostého   </t>
  </si>
  <si>
    <t>m3</t>
  </si>
  <si>
    <t>953961113</t>
  </si>
  <si>
    <t xml:space="preserve">Kotvy chemickým tmelem M 12 hl 110 mm do betonu, ŽB nebo kamene s vyvrtáním otvoru   </t>
  </si>
  <si>
    <t>kus</t>
  </si>
  <si>
    <t>998</t>
  </si>
  <si>
    <t xml:space="preserve">Přesun hmot   </t>
  </si>
  <si>
    <t>998223011</t>
  </si>
  <si>
    <t xml:space="preserve">Přesun hmot pro pozemní komunikace s krytem dlážděným   </t>
  </si>
  <si>
    <t>t</t>
  </si>
  <si>
    <t xml:space="preserve">Práce a dodávky PSV   </t>
  </si>
  <si>
    <t>767</t>
  </si>
  <si>
    <t xml:space="preserve">Konstrukce zámečnické   </t>
  </si>
  <si>
    <t>767141911</t>
  </si>
  <si>
    <t xml:space="preserve">Prvotní doprava výrobku   </t>
  </si>
  <si>
    <t>767995112</t>
  </si>
  <si>
    <t xml:space="preserve">Dodávka a montáž atypických zámečnických konstrukcí hmotnosti do 10 kg včetně ošetření žárovým zinkováním,dodávka a montáž pultové střechy  z polykarbonátu a osazení výplní stěn z bezpečnostního skla   </t>
  </si>
  <si>
    <t>kg</t>
  </si>
  <si>
    <t>767996701</t>
  </si>
  <si>
    <t xml:space="preserve">Demontáž stávajících atypických zámečnických konstrukcí čekárny řezáním hmotnosti jednotlivých dílů do 50 kg včetně odvozu k likvidaci   </t>
  </si>
  <si>
    <t>767996801</t>
  </si>
  <si>
    <t xml:space="preserve">Dodávka a montáž informační tabule   </t>
  </si>
  <si>
    <t>ks</t>
  </si>
  <si>
    <t>767996802</t>
  </si>
  <si>
    <t xml:space="preserve">Dodávka a montáž označníku zastávky   </t>
  </si>
  <si>
    <t>767996803</t>
  </si>
  <si>
    <t xml:space="preserve">Dodávka venkovního odpadkového koše   </t>
  </si>
  <si>
    <t>767996804</t>
  </si>
  <si>
    <t xml:space="preserve">Dodávka a montáž dřevěné lavičky včetně povrchové úpravy lazurovacím lakem   </t>
  </si>
  <si>
    <t>m</t>
  </si>
  <si>
    <t>998767101</t>
  </si>
  <si>
    <t xml:space="preserve">Přesun hmot tonážní pro zámečnické konstrukce v objektech v do 6 m   </t>
  </si>
  <si>
    <t xml:space="preserve">Celkem   </t>
  </si>
  <si>
    <t xml:space="preserve">POLOŽKOVÝ ROZPOČET  </t>
  </si>
  <si>
    <t xml:space="preserve">Demontáž atypických zámečnických konstrukcí rozebráním - stávající zábradlí   </t>
  </si>
  <si>
    <t>767996805</t>
  </si>
  <si>
    <t xml:space="preserve">Lože pod obrubníky, krajníky nebo obruby z dlažebních kostek z betonu prostého   </t>
  </si>
  <si>
    <t xml:space="preserve">obrubník betonový chodníkový ABO 15-10 100x8x20 cm   </t>
  </si>
  <si>
    <t>592174110</t>
  </si>
  <si>
    <t xml:space="preserve">Osazení chodníkového obrubníku betonového stojatého s boční opěrou do lože z betonu prostého   </t>
  </si>
  <si>
    <t>916231213</t>
  </si>
  <si>
    <t>m2</t>
  </si>
  <si>
    <t xml:space="preserve">dlažba skladebná HOLLAND HBB 20x10x6 cm přírodní   </t>
  </si>
  <si>
    <t>592451100</t>
  </si>
  <si>
    <t xml:space="preserve">Kladení zámkové dlažby komunikací pro pěší tl 60 mm skupiny A pl do 50 m2   </t>
  </si>
  <si>
    <t xml:space="preserve">Podklad nebo lože pod dlažbu vodorovný nebo do sklonu 1:5 z kameniva těženého tl do 200 mm   </t>
  </si>
  <si>
    <t>451577777</t>
  </si>
  <si>
    <t xml:space="preserve">Vodorovné konstrukce   </t>
  </si>
  <si>
    <t xml:space="preserve">Rozprostření ornice tl vrstvy do 100 mm pl do 500 m2 v rovině nebo ve svahu do 1:5   </t>
  </si>
  <si>
    <t>181301101</t>
  </si>
  <si>
    <t xml:space="preserve">Zemní práce   </t>
  </si>
  <si>
    <t>Zpracoval:   Martin Michálek</t>
  </si>
  <si>
    <t>Objekt:   Zastávka u základní školy v Krhanicích</t>
  </si>
  <si>
    <t>Zastávka u základní školy v Krhanicích</t>
  </si>
  <si>
    <t>Zastávka u obratiště v Prosečnici</t>
  </si>
  <si>
    <t>Objekt:   Zastávka u obratiště v Prosečnici</t>
  </si>
  <si>
    <t>Zastávka u borovice v Prosečnici</t>
  </si>
  <si>
    <t>Objekt:   Zastávka u borovice v Prosečnici</t>
  </si>
  <si>
    <t>113107112</t>
  </si>
  <si>
    <t xml:space="preserve">Odstranění vrchní zpevněné plochy z kamena včetně podkladu pl. do 50 m2 a odvozu na skládku do 1000 m   </t>
  </si>
  <si>
    <t xml:space="preserve">Rozprostření ornice pl do 500 m2 v rovině nebo ve svahu do 1:5 tl vrstvy do 100 mm   </t>
  </si>
  <si>
    <t>Stavba - objekt</t>
  </si>
  <si>
    <t>Cena celkem bez DPH:</t>
  </si>
  <si>
    <t>Samostatně DPH (základní sazba):</t>
  </si>
  <si>
    <t>Cena celkem včetně DPH:</t>
  </si>
  <si>
    <t>CELKEM</t>
  </si>
  <si>
    <t>1. Zastávka u nádraží v Krhanicích: pozemek parc. č. 2070/2 k.ú. Krhanice</t>
  </si>
  <si>
    <t>2. Zastávka u základní školy: pozemek parc. č. 224/12 k.ú. Krhanice</t>
  </si>
  <si>
    <t>3. Zastávka u obratiště v Prosečnici: pozemek parc. č. 1954/1 k.ú. Krhanice</t>
  </si>
  <si>
    <t>4. Zastávka u borovice v Prosečnici: pozemek parc. č. 1954/6 k.ú. Krhanice</t>
  </si>
  <si>
    <t>Zařízení staveniště v procentech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</si>
</sst>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;\-#,##0.000"/>
    <numFmt numFmtId="170" formatCode="#,##0.00_ ;\-#,##0.0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62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i/>
      <sz val="8"/>
      <color indexed="12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/>
      <top/>
      <bottom>
        <color indexed="63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2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165" fontId="9" fillId="0" borderId="41" xfId="0" applyNumberFormat="1" applyFont="1" applyBorder="1" applyAlignment="1" applyProtection="1">
      <alignment horizontal="right" vertical="center"/>
      <protection/>
    </xf>
    <xf numFmtId="166" fontId="9" fillId="0" borderId="42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164" fontId="9" fillId="0" borderId="40" xfId="0" applyNumberFormat="1" applyFont="1" applyBorder="1" applyAlignment="1" applyProtection="1">
      <alignment horizontal="right" vertical="center"/>
      <protection/>
    </xf>
    <xf numFmtId="165" fontId="9" fillId="0" borderId="16" xfId="0" applyNumberFormat="1" applyFont="1" applyBorder="1" applyAlignment="1" applyProtection="1">
      <alignment horizontal="right" vertical="center"/>
      <protection/>
    </xf>
    <xf numFmtId="166" fontId="9" fillId="0" borderId="40" xfId="0" applyNumberFormat="1" applyFont="1" applyBorder="1" applyAlignment="1" applyProtection="1">
      <alignment horizontal="right" vertical="center"/>
      <protection/>
    </xf>
    <xf numFmtId="164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166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166" fontId="1" fillId="0" borderId="48" xfId="0" applyNumberFormat="1" applyFont="1" applyBorder="1" applyAlignment="1" applyProtection="1">
      <alignment horizontal="right" vertical="center"/>
      <protection/>
    </xf>
    <xf numFmtId="164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7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165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65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166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6" fontId="9" fillId="0" borderId="32" xfId="0" applyNumberFormat="1" applyFont="1" applyBorder="1" applyAlignment="1" applyProtection="1">
      <alignment horizontal="right" vertical="center"/>
      <protection/>
    </xf>
    <xf numFmtId="164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8" fontId="5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center" vertical="center"/>
    </xf>
    <xf numFmtId="168" fontId="5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 vertical="center"/>
    </xf>
    <xf numFmtId="168" fontId="5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center"/>
    </xf>
    <xf numFmtId="168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166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166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165" fontId="4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9" fontId="5" fillId="0" borderId="0" xfId="0" applyNumberFormat="1" applyFont="1" applyAlignment="1" applyProtection="1">
      <alignment horizontal="right" vertical="top"/>
      <protection/>
    </xf>
    <xf numFmtId="166" fontId="7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top" wrapText="1"/>
      <protection/>
    </xf>
    <xf numFmtId="169" fontId="1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16" fillId="33" borderId="64" xfId="0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wrapText="1"/>
    </xf>
    <xf numFmtId="169" fontId="17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169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65" fontId="5" fillId="0" borderId="64" xfId="0" applyNumberFormat="1" applyFont="1" applyBorder="1" applyAlignment="1">
      <alignment horizontal="center"/>
    </xf>
    <xf numFmtId="0" fontId="5" fillId="0" borderId="64" xfId="0" applyFont="1" applyBorder="1" applyAlignment="1">
      <alignment horizontal="left" wrapText="1"/>
    </xf>
    <xf numFmtId="169" fontId="5" fillId="0" borderId="64" xfId="0" applyNumberFormat="1" applyFont="1" applyBorder="1" applyAlignment="1">
      <alignment horizontal="right"/>
    </xf>
    <xf numFmtId="165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wrapText="1"/>
    </xf>
    <xf numFmtId="169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66" fontId="9" fillId="34" borderId="48" xfId="0" applyNumberFormat="1" applyFont="1" applyFill="1" applyBorder="1" applyAlignment="1" applyProtection="1">
      <alignment horizontal="right" vertical="center"/>
      <protection/>
    </xf>
    <xf numFmtId="167" fontId="5" fillId="34" borderId="47" xfId="0" applyNumberFormat="1" applyFont="1" applyFill="1" applyBorder="1" applyAlignment="1" applyProtection="1">
      <alignment horizontal="right" vertical="center"/>
      <protection/>
    </xf>
    <xf numFmtId="166" fontId="9" fillId="34" borderId="31" xfId="0" applyNumberFormat="1" applyFont="1" applyFill="1" applyBorder="1" applyAlignment="1" applyProtection="1">
      <alignment horizontal="right" vertical="center"/>
      <protection/>
    </xf>
    <xf numFmtId="166" fontId="12" fillId="34" borderId="35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5" fillId="0" borderId="16" xfId="0" applyNumberFormat="1" applyFont="1" applyBorder="1" applyAlignment="1">
      <alignment horizontal="right" vertical="center"/>
    </xf>
    <xf numFmtId="168" fontId="5" fillId="0" borderId="16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left" vertical="center"/>
    </xf>
    <xf numFmtId="2" fontId="5" fillId="0" borderId="65" xfId="0" applyNumberFormat="1" applyFont="1" applyBorder="1" applyAlignment="1">
      <alignment horizontal="center" vertical="center"/>
    </xf>
    <xf numFmtId="168" fontId="5" fillId="0" borderId="65" xfId="0" applyNumberFormat="1" applyFont="1" applyBorder="1" applyAlignment="1">
      <alignment horizontal="right" vertical="center"/>
    </xf>
    <xf numFmtId="166" fontId="5" fillId="0" borderId="65" xfId="0" applyNumberFormat="1" applyFont="1" applyBorder="1" applyAlignment="1">
      <alignment horizontal="right" vertical="center"/>
    </xf>
    <xf numFmtId="166" fontId="5" fillId="34" borderId="65" xfId="0" applyNumberFormat="1" applyFont="1" applyFill="1" applyBorder="1" applyAlignment="1">
      <alignment horizontal="right" vertical="center"/>
    </xf>
    <xf numFmtId="166" fontId="12" fillId="34" borderId="65" xfId="0" applyNumberFormat="1" applyFont="1" applyFill="1" applyBorder="1" applyAlignment="1">
      <alignment horizontal="right" vertical="center"/>
    </xf>
    <xf numFmtId="166" fontId="9" fillId="0" borderId="66" xfId="0" applyNumberFormat="1" applyFont="1" applyBorder="1" applyAlignment="1" applyProtection="1">
      <alignment horizontal="right" vertical="center"/>
      <protection/>
    </xf>
    <xf numFmtId="166" fontId="12" fillId="34" borderId="65" xfId="0" applyNumberFormat="1" applyFont="1" applyFill="1" applyBorder="1" applyAlignment="1" applyProtection="1">
      <alignment horizontal="right" vertical="center"/>
      <protection/>
    </xf>
    <xf numFmtId="166" fontId="5" fillId="34" borderId="65" xfId="0" applyNumberFormat="1" applyFont="1" applyFill="1" applyBorder="1" applyAlignment="1">
      <alignment horizontal="right"/>
    </xf>
    <xf numFmtId="166" fontId="18" fillId="0" borderId="65" xfId="0" applyNumberFormat="1" applyFont="1" applyFill="1" applyBorder="1" applyAlignment="1">
      <alignment horizontal="right"/>
    </xf>
    <xf numFmtId="166" fontId="17" fillId="0" borderId="65" xfId="0" applyNumberFormat="1" applyFont="1" applyFill="1" applyBorder="1" applyAlignment="1">
      <alignment horizontal="right"/>
    </xf>
    <xf numFmtId="166" fontId="19" fillId="0" borderId="65" xfId="0" applyNumberFormat="1" applyFont="1" applyFill="1" applyBorder="1" applyAlignment="1">
      <alignment horizontal="right"/>
    </xf>
    <xf numFmtId="169" fontId="20" fillId="0" borderId="64" xfId="0" applyNumberFormat="1" applyFont="1" applyBorder="1" applyAlignment="1">
      <alignment horizontal="right"/>
    </xf>
    <xf numFmtId="0" fontId="20" fillId="0" borderId="64" xfId="0" applyFont="1" applyBorder="1" applyAlignment="1">
      <alignment horizontal="left" wrapText="1"/>
    </xf>
    <xf numFmtId="165" fontId="20" fillId="0" borderId="64" xfId="0" applyNumberFormat="1" applyFont="1" applyBorder="1" applyAlignment="1">
      <alignment horizontal="center"/>
    </xf>
    <xf numFmtId="0" fontId="16" fillId="33" borderId="31" xfId="0" applyFont="1" applyFill="1" applyBorder="1" applyAlignment="1" applyProtection="1">
      <alignment horizontal="center" vertical="center" wrapText="1"/>
      <protection/>
    </xf>
    <xf numFmtId="166" fontId="20" fillId="34" borderId="65" xfId="0" applyNumberFormat="1" applyFont="1" applyFill="1" applyBorder="1" applyAlignment="1">
      <alignment horizontal="right"/>
    </xf>
    <xf numFmtId="0" fontId="16" fillId="0" borderId="65" xfId="0" applyFont="1" applyFill="1" applyBorder="1" applyAlignment="1" applyProtection="1">
      <alignment horizontal="center" vertical="center" wrapText="1"/>
      <protection/>
    </xf>
    <xf numFmtId="0" fontId="7" fillId="0" borderId="65" xfId="0" applyFont="1" applyFill="1" applyBorder="1" applyAlignment="1" applyProtection="1">
      <alignment horizontal="left"/>
      <protection/>
    </xf>
    <xf numFmtId="0" fontId="59" fillId="0" borderId="6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top"/>
    </xf>
    <xf numFmtId="0" fontId="60" fillId="0" borderId="65" xfId="0" applyFont="1" applyFill="1" applyBorder="1" applyAlignment="1" applyProtection="1">
      <alignment horizontal="center" vertical="center" wrapText="1"/>
      <protection/>
    </xf>
    <xf numFmtId="0" fontId="61" fillId="0" borderId="65" xfId="0" applyFont="1" applyBorder="1" applyAlignment="1" applyProtection="1">
      <alignment horizontal="center" vertical="center" wrapText="1"/>
      <protection/>
    </xf>
    <xf numFmtId="2" fontId="21" fillId="34" borderId="65" xfId="0" applyNumberFormat="1" applyFont="1" applyFill="1" applyBorder="1" applyAlignment="1" applyProtection="1">
      <alignment horizontal="center" vertical="center" wrapText="1"/>
      <protection/>
    </xf>
    <xf numFmtId="2" fontId="10" fillId="34" borderId="65" xfId="0" applyNumberFormat="1" applyFont="1" applyFill="1" applyBorder="1" applyAlignment="1" applyProtection="1">
      <alignment horizontal="center" vertical="center"/>
      <protection/>
    </xf>
    <xf numFmtId="166" fontId="5" fillId="34" borderId="65" xfId="0" applyNumberFormat="1" applyFont="1" applyFill="1" applyBorder="1" applyAlignment="1">
      <alignment horizontal="right" vertical="center"/>
    </xf>
    <xf numFmtId="166" fontId="5" fillId="34" borderId="31" xfId="0" applyNumberFormat="1" applyFont="1" applyFill="1" applyBorder="1" applyAlignment="1">
      <alignment horizontal="right"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166" fontId="5" fillId="0" borderId="65" xfId="0" applyNumberFormat="1" applyFont="1" applyBorder="1" applyAlignment="1">
      <alignment horizontal="right" vertical="center"/>
    </xf>
    <xf numFmtId="166" fontId="5" fillId="34" borderId="65" xfId="0" applyNumberFormat="1" applyFont="1" applyFill="1" applyBorder="1" applyAlignment="1">
      <alignment horizontal="right" vertical="center"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67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="190" zoomScaleNormal="190" zoomScalePageLayoutView="0" workbookViewId="0" topLeftCell="A1">
      <selection activeCell="B6" sqref="B6:D6"/>
    </sheetView>
  </sheetViews>
  <sheetFormatPr defaultColWidth="9.33203125" defaultRowHeight="10.5"/>
  <cols>
    <col min="1" max="4" width="21.66015625" style="0" customWidth="1"/>
  </cols>
  <sheetData>
    <row r="1" spans="1:4" s="195" customFormat="1" ht="30">
      <c r="A1" s="194" t="s">
        <v>175</v>
      </c>
      <c r="B1" s="194" t="s">
        <v>176</v>
      </c>
      <c r="C1" s="194" t="s">
        <v>177</v>
      </c>
      <c r="D1" s="194" t="s">
        <v>178</v>
      </c>
    </row>
    <row r="2" spans="1:4" s="195" customFormat="1" ht="85.5">
      <c r="A2" s="196" t="s">
        <v>180</v>
      </c>
      <c r="B2" s="198">
        <f>'1. KLR_Nádraží v Krhanicích'!R30</f>
        <v>0</v>
      </c>
      <c r="C2" s="198">
        <f>'1. KLR_Nádraží v Krhanicích'!R33</f>
        <v>0</v>
      </c>
      <c r="D2" s="198">
        <f>'1. KLR_Nádraží v Krhanicích'!R34</f>
        <v>0</v>
      </c>
    </row>
    <row r="3" spans="1:4" s="195" customFormat="1" ht="71.25">
      <c r="A3" s="196" t="s">
        <v>181</v>
      </c>
      <c r="B3" s="198">
        <f>'2. KLR_U školy v Krhanicích'!R30</f>
        <v>0</v>
      </c>
      <c r="C3" s="198">
        <f>'2. KLR_U školy v Krhanicích'!R33</f>
        <v>0</v>
      </c>
      <c r="D3" s="198">
        <f>'2. KLR_U školy v Krhanicích'!R34</f>
        <v>0</v>
      </c>
    </row>
    <row r="4" spans="1:4" s="195" customFormat="1" ht="85.5">
      <c r="A4" s="196" t="s">
        <v>182</v>
      </c>
      <c r="B4" s="198">
        <f>'3. KLR_Obratiště v Prosečnici'!R30</f>
        <v>0</v>
      </c>
      <c r="C4" s="198">
        <f>'3. KLR_Obratiště v Prosečnici'!R33</f>
        <v>0</v>
      </c>
      <c r="D4" s="198">
        <f>'3. KLR_Obratiště v Prosečnici'!R34</f>
        <v>0</v>
      </c>
    </row>
    <row r="5" spans="1:4" s="195" customFormat="1" ht="85.5">
      <c r="A5" s="196" t="s">
        <v>183</v>
      </c>
      <c r="B5" s="198">
        <f>'4. KLR_U borovice v Prosečnici'!R30</f>
        <v>0</v>
      </c>
      <c r="C5" s="198">
        <f>'4. KLR_U borovice v Prosečnici'!R33</f>
        <v>0</v>
      </c>
      <c r="D5" s="198">
        <f>'4. KLR_U borovice v Prosečnici'!R34</f>
        <v>0</v>
      </c>
    </row>
    <row r="6" spans="1:4" ht="22.5" customHeight="1">
      <c r="A6" s="197" t="s">
        <v>179</v>
      </c>
      <c r="B6" s="199">
        <f>SUM(B2:B5)</f>
        <v>0</v>
      </c>
      <c r="C6" s="199">
        <f>SUM(C2:C5)</f>
        <v>0</v>
      </c>
      <c r="D6" s="199">
        <f>SUM(D2:D5)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="150" zoomScaleNormal="150" zoomScalePageLayoutView="0" workbookViewId="0" topLeftCell="A1">
      <pane ySplit="3" topLeftCell="A22" activePane="bottomLeft" state="frozen"/>
      <selection pane="topLeft" activeCell="A1" sqref="A1"/>
      <selection pane="bottomLeft" activeCell="E29" sqref="E29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04" t="s">
        <v>2</v>
      </c>
      <c r="F5" s="205"/>
      <c r="G5" s="205"/>
      <c r="H5" s="205"/>
      <c r="I5" s="205"/>
      <c r="J5" s="205"/>
      <c r="K5" s="205"/>
      <c r="L5" s="206"/>
      <c r="M5" s="17"/>
      <c r="N5" s="17"/>
      <c r="O5" s="227" t="s">
        <v>3</v>
      </c>
      <c r="P5" s="227"/>
      <c r="Q5" s="18"/>
      <c r="R5" s="19"/>
      <c r="S5" s="20"/>
    </row>
    <row r="6" spans="1:19" s="2" customFormat="1" ht="24.75" customHeight="1">
      <c r="A6" s="16"/>
      <c r="B6" s="17" t="s">
        <v>4</v>
      </c>
      <c r="C6" s="17"/>
      <c r="D6" s="17"/>
      <c r="E6" s="207" t="s">
        <v>90</v>
      </c>
      <c r="F6" s="208"/>
      <c r="G6" s="208"/>
      <c r="H6" s="208"/>
      <c r="I6" s="208"/>
      <c r="J6" s="208"/>
      <c r="K6" s="208"/>
      <c r="L6" s="209"/>
      <c r="M6" s="17"/>
      <c r="N6" s="17"/>
      <c r="O6" s="227" t="s">
        <v>5</v>
      </c>
      <c r="P6" s="227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215" t="s">
        <v>6</v>
      </c>
      <c r="F7" s="216"/>
      <c r="G7" s="216"/>
      <c r="H7" s="216"/>
      <c r="I7" s="216"/>
      <c r="J7" s="216"/>
      <c r="K7" s="216"/>
      <c r="L7" s="217"/>
      <c r="M7" s="17"/>
      <c r="N7" s="17"/>
      <c r="O7" s="227" t="s">
        <v>7</v>
      </c>
      <c r="P7" s="227"/>
      <c r="Q7" s="22" t="s">
        <v>2</v>
      </c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27" t="s">
        <v>8</v>
      </c>
      <c r="P8" s="227"/>
      <c r="Q8" s="17" t="s">
        <v>9</v>
      </c>
      <c r="R8" s="17"/>
      <c r="S8" s="20"/>
    </row>
    <row r="9" spans="1:19" s="2" customFormat="1" ht="24.75" customHeight="1">
      <c r="A9" s="16"/>
      <c r="B9" s="17" t="s">
        <v>10</v>
      </c>
      <c r="C9" s="17"/>
      <c r="D9" s="17"/>
      <c r="E9" s="218" t="s">
        <v>11</v>
      </c>
      <c r="F9" s="219"/>
      <c r="G9" s="219"/>
      <c r="H9" s="219"/>
      <c r="I9" s="219"/>
      <c r="J9" s="219"/>
      <c r="K9" s="219"/>
      <c r="L9" s="220"/>
      <c r="M9" s="17"/>
      <c r="N9" s="17"/>
      <c r="O9" s="202" t="s">
        <v>12</v>
      </c>
      <c r="P9" s="203"/>
      <c r="Q9" s="24"/>
      <c r="R9" s="25"/>
      <c r="S9" s="20"/>
    </row>
    <row r="10" spans="1:19" s="2" customFormat="1" ht="24.75" customHeight="1">
      <c r="A10" s="16"/>
      <c r="B10" s="17" t="s">
        <v>13</v>
      </c>
      <c r="C10" s="17"/>
      <c r="D10" s="17"/>
      <c r="E10" s="221" t="s">
        <v>6</v>
      </c>
      <c r="F10" s="222"/>
      <c r="G10" s="222"/>
      <c r="H10" s="222"/>
      <c r="I10" s="222"/>
      <c r="J10" s="222"/>
      <c r="K10" s="222"/>
      <c r="L10" s="223"/>
      <c r="M10" s="17"/>
      <c r="N10" s="17"/>
      <c r="O10" s="202"/>
      <c r="P10" s="203"/>
      <c r="Q10" s="24"/>
      <c r="R10" s="25"/>
      <c r="S10" s="20"/>
    </row>
    <row r="11" spans="1:19" s="2" customFormat="1" ht="24.75" customHeight="1">
      <c r="A11" s="16"/>
      <c r="B11" s="17" t="s">
        <v>14</v>
      </c>
      <c r="C11" s="17"/>
      <c r="D11" s="17"/>
      <c r="E11" s="221" t="s">
        <v>6</v>
      </c>
      <c r="F11" s="222"/>
      <c r="G11" s="222"/>
      <c r="H11" s="222"/>
      <c r="I11" s="222"/>
      <c r="J11" s="222"/>
      <c r="K11" s="222"/>
      <c r="L11" s="223"/>
      <c r="M11" s="17"/>
      <c r="N11" s="17"/>
      <c r="O11" s="202"/>
      <c r="P11" s="203"/>
      <c r="Q11" s="24"/>
      <c r="R11" s="25"/>
      <c r="S11" s="20"/>
    </row>
    <row r="12" spans="1:19" s="2" customFormat="1" ht="24.75" customHeight="1">
      <c r="A12" s="16"/>
      <c r="B12" s="17" t="s">
        <v>15</v>
      </c>
      <c r="C12" s="17"/>
      <c r="D12" s="17"/>
      <c r="E12" s="224" t="s">
        <v>91</v>
      </c>
      <c r="F12" s="225"/>
      <c r="G12" s="225"/>
      <c r="H12" s="225"/>
      <c r="I12" s="225"/>
      <c r="J12" s="225"/>
      <c r="K12" s="225"/>
      <c r="L12" s="226"/>
      <c r="M12" s="17"/>
      <c r="N12" s="17"/>
      <c r="O12" s="212"/>
      <c r="P12" s="213"/>
      <c r="Q12" s="212"/>
      <c r="R12" s="213"/>
      <c r="S12" s="20"/>
    </row>
    <row r="13" spans="1:19" s="2" customFormat="1" ht="12.75" customHeight="1">
      <c r="A13" s="26"/>
      <c r="B13" s="27"/>
      <c r="C13" s="27"/>
      <c r="D13" s="27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28"/>
      <c r="R13" s="27"/>
      <c r="S13" s="29"/>
    </row>
    <row r="14" spans="1:19" s="2" customFormat="1" ht="18.75" customHeight="1">
      <c r="A14" s="16"/>
      <c r="B14" s="17"/>
      <c r="C14" s="17"/>
      <c r="D14" s="17"/>
      <c r="E14" s="30" t="s">
        <v>16</v>
      </c>
      <c r="F14" s="17"/>
      <c r="G14" s="17"/>
      <c r="H14" s="17"/>
      <c r="I14" s="17"/>
      <c r="J14" s="17"/>
      <c r="K14" s="17"/>
      <c r="L14" s="17"/>
      <c r="M14" s="17"/>
      <c r="N14" s="17"/>
      <c r="O14" s="214" t="s">
        <v>17</v>
      </c>
      <c r="P14" s="214"/>
      <c r="Q14" s="30"/>
      <c r="R14" s="31"/>
      <c r="S14" s="20"/>
    </row>
    <row r="15" spans="1:19" s="2" customFormat="1" ht="18.75" customHeight="1">
      <c r="A15" s="16"/>
      <c r="B15" s="17"/>
      <c r="C15" s="17"/>
      <c r="D15" s="17"/>
      <c r="E15" s="32"/>
      <c r="F15" s="17"/>
      <c r="G15" s="30"/>
      <c r="H15" s="17"/>
      <c r="I15" s="30"/>
      <c r="J15" s="17"/>
      <c r="K15" s="17"/>
      <c r="L15" s="17"/>
      <c r="M15" s="17"/>
      <c r="N15" s="17"/>
      <c r="O15" s="202" t="s">
        <v>18</v>
      </c>
      <c r="P15" s="203"/>
      <c r="Q15" s="30"/>
      <c r="R15" s="33"/>
      <c r="S15" s="20"/>
    </row>
    <row r="16" spans="1:19" s="2" customFormat="1" ht="9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7"/>
      <c r="P16" s="35"/>
      <c r="Q16" s="35"/>
      <c r="R16" s="35"/>
      <c r="S16" s="36"/>
    </row>
    <row r="17" spans="1:19" s="2" customFormat="1" ht="20.25" customHeight="1">
      <c r="A17" s="37"/>
      <c r="B17" s="38"/>
      <c r="C17" s="38"/>
      <c r="D17" s="38"/>
      <c r="E17" s="39" t="s">
        <v>19</v>
      </c>
      <c r="F17" s="38"/>
      <c r="G17" s="38"/>
      <c r="H17" s="38"/>
      <c r="I17" s="38"/>
      <c r="J17" s="38"/>
      <c r="K17" s="38"/>
      <c r="L17" s="38"/>
      <c r="M17" s="38"/>
      <c r="N17" s="38"/>
      <c r="O17" s="14"/>
      <c r="P17" s="38"/>
      <c r="Q17" s="38"/>
      <c r="R17" s="38"/>
      <c r="S17" s="40"/>
    </row>
    <row r="18" spans="1:19" s="2" customFormat="1" ht="21.75" customHeight="1">
      <c r="A18" s="41" t="s">
        <v>20</v>
      </c>
      <c r="B18" s="42"/>
      <c r="C18" s="42"/>
      <c r="D18" s="43"/>
      <c r="E18" s="44" t="s">
        <v>21</v>
      </c>
      <c r="F18" s="43"/>
      <c r="G18" s="44" t="s">
        <v>22</v>
      </c>
      <c r="H18" s="42"/>
      <c r="I18" s="43"/>
      <c r="J18" s="44" t="s">
        <v>23</v>
      </c>
      <c r="K18" s="42"/>
      <c r="L18" s="44" t="s">
        <v>24</v>
      </c>
      <c r="M18" s="42"/>
      <c r="N18" s="42"/>
      <c r="O18" s="42"/>
      <c r="P18" s="43"/>
      <c r="Q18" s="44" t="s">
        <v>25</v>
      </c>
      <c r="R18" s="42"/>
      <c r="S18" s="45"/>
    </row>
    <row r="19" spans="1:19" s="2" customFormat="1" ht="19.5" customHeight="1">
      <c r="A19" s="46"/>
      <c r="B19" s="47"/>
      <c r="C19" s="47"/>
      <c r="D19" s="48">
        <v>0</v>
      </c>
      <c r="E19" s="49">
        <v>0</v>
      </c>
      <c r="F19" s="50"/>
      <c r="G19" s="51"/>
      <c r="H19" s="47"/>
      <c r="I19" s="48">
        <v>0</v>
      </c>
      <c r="J19" s="49">
        <v>0</v>
      </c>
      <c r="K19" s="52"/>
      <c r="L19" s="51"/>
      <c r="M19" s="47"/>
      <c r="N19" s="47"/>
      <c r="O19" s="53"/>
      <c r="P19" s="48">
        <v>0</v>
      </c>
      <c r="Q19" s="51"/>
      <c r="R19" s="54">
        <v>0</v>
      </c>
      <c r="S19" s="55"/>
    </row>
    <row r="20" spans="1:19" s="2" customFormat="1" ht="20.25" customHeight="1">
      <c r="A20" s="37"/>
      <c r="B20" s="38"/>
      <c r="C20" s="38"/>
      <c r="D20" s="38"/>
      <c r="E20" s="39" t="s">
        <v>26</v>
      </c>
      <c r="F20" s="38"/>
      <c r="G20" s="38"/>
      <c r="H20" s="38"/>
      <c r="I20" s="38"/>
      <c r="J20" s="56" t="s">
        <v>27</v>
      </c>
      <c r="K20" s="38"/>
      <c r="L20" s="38"/>
      <c r="M20" s="38"/>
      <c r="N20" s="38"/>
      <c r="O20" s="35"/>
      <c r="P20" s="38"/>
      <c r="Q20" s="38"/>
      <c r="R20" s="38"/>
      <c r="S20" s="40"/>
    </row>
    <row r="21" spans="1:19" s="2" customFormat="1" ht="19.5" customHeight="1">
      <c r="A21" s="57" t="s">
        <v>28</v>
      </c>
      <c r="B21" s="58"/>
      <c r="C21" s="59" t="s">
        <v>29</v>
      </c>
      <c r="D21" s="60"/>
      <c r="E21" s="60"/>
      <c r="F21" s="61"/>
      <c r="G21" s="57" t="s">
        <v>30</v>
      </c>
      <c r="H21" s="62"/>
      <c r="I21" s="59" t="s">
        <v>31</v>
      </c>
      <c r="J21" s="60"/>
      <c r="K21" s="60"/>
      <c r="L21" s="57" t="s">
        <v>32</v>
      </c>
      <c r="M21" s="62"/>
      <c r="N21" s="59" t="s">
        <v>33</v>
      </c>
      <c r="O21" s="63"/>
      <c r="P21" s="60"/>
      <c r="Q21" s="60"/>
      <c r="R21" s="60"/>
      <c r="S21" s="61"/>
    </row>
    <row r="22" spans="1:19" s="2" customFormat="1" ht="19.5" customHeight="1">
      <c r="A22" s="64" t="s">
        <v>34</v>
      </c>
      <c r="B22" s="65" t="s">
        <v>35</v>
      </c>
      <c r="C22" s="66"/>
      <c r="D22" s="67" t="s">
        <v>36</v>
      </c>
      <c r="E22" s="167"/>
      <c r="F22" s="69"/>
      <c r="G22" s="64" t="s">
        <v>37</v>
      </c>
      <c r="H22" s="70" t="s">
        <v>38</v>
      </c>
      <c r="I22" s="71"/>
      <c r="J22" s="72">
        <v>0</v>
      </c>
      <c r="K22" s="73"/>
      <c r="L22" s="64" t="s">
        <v>39</v>
      </c>
      <c r="M22" s="74" t="s">
        <v>184</v>
      </c>
      <c r="N22" s="75"/>
      <c r="O22" s="75"/>
      <c r="P22" s="75"/>
      <c r="Q22" s="168"/>
      <c r="R22" s="167"/>
      <c r="S22" s="69"/>
    </row>
    <row r="23" spans="1:19" s="2" customFormat="1" ht="19.5" customHeight="1">
      <c r="A23" s="64" t="s">
        <v>40</v>
      </c>
      <c r="B23" s="77"/>
      <c r="C23" s="78"/>
      <c r="D23" s="67" t="s">
        <v>41</v>
      </c>
      <c r="E23" s="167"/>
      <c r="F23" s="69"/>
      <c r="G23" s="64" t="s">
        <v>42</v>
      </c>
      <c r="H23" s="17" t="s">
        <v>43</v>
      </c>
      <c r="I23" s="71"/>
      <c r="J23" s="72">
        <v>0</v>
      </c>
      <c r="K23" s="73"/>
      <c r="L23" s="64" t="s">
        <v>44</v>
      </c>
      <c r="M23" s="74" t="s">
        <v>45</v>
      </c>
      <c r="N23" s="75"/>
      <c r="O23" s="17"/>
      <c r="P23" s="75"/>
      <c r="Q23" s="76"/>
      <c r="R23" s="68">
        <v>0</v>
      </c>
      <c r="S23" s="69"/>
    </row>
    <row r="24" spans="1:19" s="2" customFormat="1" ht="19.5" customHeight="1">
      <c r="A24" s="64" t="s">
        <v>46</v>
      </c>
      <c r="B24" s="65" t="s">
        <v>47</v>
      </c>
      <c r="C24" s="66"/>
      <c r="D24" s="67" t="s">
        <v>36</v>
      </c>
      <c r="E24" s="167"/>
      <c r="F24" s="69"/>
      <c r="G24" s="64" t="s">
        <v>48</v>
      </c>
      <c r="H24" s="70" t="s">
        <v>49</v>
      </c>
      <c r="I24" s="71"/>
      <c r="J24" s="72">
        <v>0</v>
      </c>
      <c r="K24" s="73"/>
      <c r="L24" s="64" t="s">
        <v>50</v>
      </c>
      <c r="M24" s="74" t="s">
        <v>51</v>
      </c>
      <c r="N24" s="75"/>
      <c r="O24" s="75"/>
      <c r="P24" s="75"/>
      <c r="Q24" s="76"/>
      <c r="R24" s="68">
        <v>0</v>
      </c>
      <c r="S24" s="69"/>
    </row>
    <row r="25" spans="1:19" s="2" customFormat="1" ht="19.5" customHeight="1">
      <c r="A25" s="64" t="s">
        <v>52</v>
      </c>
      <c r="B25" s="77"/>
      <c r="C25" s="78"/>
      <c r="D25" s="67" t="s">
        <v>41</v>
      </c>
      <c r="E25" s="167"/>
      <c r="F25" s="69"/>
      <c r="G25" s="64" t="s">
        <v>53</v>
      </c>
      <c r="H25" s="70"/>
      <c r="I25" s="71"/>
      <c r="J25" s="72">
        <v>0</v>
      </c>
      <c r="K25" s="73"/>
      <c r="L25" s="64" t="s">
        <v>54</v>
      </c>
      <c r="M25" s="74" t="s">
        <v>55</v>
      </c>
      <c r="N25" s="75"/>
      <c r="O25" s="17"/>
      <c r="P25" s="75"/>
      <c r="Q25" s="76"/>
      <c r="R25" s="68">
        <v>0</v>
      </c>
      <c r="S25" s="69"/>
    </row>
    <row r="26" spans="1:19" s="2" customFormat="1" ht="19.5" customHeight="1">
      <c r="A26" s="64" t="s">
        <v>56</v>
      </c>
      <c r="B26" s="65" t="s">
        <v>57</v>
      </c>
      <c r="C26" s="66"/>
      <c r="D26" s="67" t="s">
        <v>36</v>
      </c>
      <c r="E26" s="68">
        <v>0</v>
      </c>
      <c r="F26" s="69"/>
      <c r="G26" s="79"/>
      <c r="H26" s="75"/>
      <c r="I26" s="71"/>
      <c r="J26" s="80"/>
      <c r="K26" s="73"/>
      <c r="L26" s="64" t="s">
        <v>58</v>
      </c>
      <c r="M26" s="74" t="s">
        <v>59</v>
      </c>
      <c r="N26" s="75"/>
      <c r="O26" s="75"/>
      <c r="P26" s="75"/>
      <c r="Q26" s="76"/>
      <c r="R26" s="68">
        <v>0</v>
      </c>
      <c r="S26" s="69"/>
    </row>
    <row r="27" spans="1:19" s="2" customFormat="1" ht="19.5" customHeight="1">
      <c r="A27" s="64" t="s">
        <v>60</v>
      </c>
      <c r="B27" s="77"/>
      <c r="C27" s="78"/>
      <c r="D27" s="67" t="s">
        <v>41</v>
      </c>
      <c r="E27" s="68">
        <v>0</v>
      </c>
      <c r="F27" s="69"/>
      <c r="G27" s="79"/>
      <c r="H27" s="75"/>
      <c r="I27" s="71"/>
      <c r="J27" s="80"/>
      <c r="K27" s="73"/>
      <c r="L27" s="64" t="s">
        <v>61</v>
      </c>
      <c r="M27" s="70" t="s">
        <v>62</v>
      </c>
      <c r="N27" s="75"/>
      <c r="O27" s="17"/>
      <c r="P27" s="75"/>
      <c r="Q27" s="71"/>
      <c r="R27" s="68">
        <v>0</v>
      </c>
      <c r="S27" s="69"/>
    </row>
    <row r="28" spans="1:19" s="2" customFormat="1" ht="19.5" customHeight="1">
      <c r="A28" s="64" t="s">
        <v>63</v>
      </c>
      <c r="B28" s="81" t="s">
        <v>64</v>
      </c>
      <c r="C28" s="75"/>
      <c r="D28" s="71"/>
      <c r="E28" s="169">
        <f>'1. PR_Nádraží v Krhanicích'!G31</f>
        <v>0</v>
      </c>
      <c r="F28" s="40"/>
      <c r="G28" s="64" t="s">
        <v>65</v>
      </c>
      <c r="H28" s="81" t="s">
        <v>66</v>
      </c>
      <c r="I28" s="71"/>
      <c r="J28" s="82"/>
      <c r="K28" s="83"/>
      <c r="L28" s="64" t="s">
        <v>67</v>
      </c>
      <c r="M28" s="81" t="s">
        <v>68</v>
      </c>
      <c r="N28" s="75"/>
      <c r="O28" s="75"/>
      <c r="P28" s="75"/>
      <c r="Q28" s="71"/>
      <c r="R28" s="169"/>
      <c r="S28" s="40"/>
    </row>
    <row r="29" spans="1:19" s="2" customFormat="1" ht="19.5" customHeight="1">
      <c r="A29" s="84" t="s">
        <v>69</v>
      </c>
      <c r="B29" s="85" t="s">
        <v>70</v>
      </c>
      <c r="C29" s="86"/>
      <c r="D29" s="87"/>
      <c r="E29" s="88">
        <v>0</v>
      </c>
      <c r="F29" s="89"/>
      <c r="G29" s="84" t="s">
        <v>71</v>
      </c>
      <c r="H29" s="85" t="s">
        <v>72</v>
      </c>
      <c r="I29" s="87"/>
      <c r="J29" s="90">
        <v>0</v>
      </c>
      <c r="K29" s="91"/>
      <c r="L29" s="84" t="s">
        <v>73</v>
      </c>
      <c r="M29" s="85" t="s">
        <v>74</v>
      </c>
      <c r="N29" s="86"/>
      <c r="O29" s="35"/>
      <c r="P29" s="86"/>
      <c r="Q29" s="87"/>
      <c r="R29" s="181">
        <v>0</v>
      </c>
      <c r="S29" s="89"/>
    </row>
    <row r="30" spans="1:19" s="2" customFormat="1" ht="19.5" customHeight="1">
      <c r="A30" s="92"/>
      <c r="B30" s="93"/>
      <c r="C30" s="94"/>
      <c r="D30" s="95"/>
      <c r="E30" s="95"/>
      <c r="F30" s="95"/>
      <c r="G30" s="95"/>
      <c r="H30" s="95"/>
      <c r="I30" s="95"/>
      <c r="J30" s="95"/>
      <c r="K30" s="95"/>
      <c r="L30" s="57" t="s">
        <v>76</v>
      </c>
      <c r="M30" s="96"/>
      <c r="N30" s="60" t="s">
        <v>77</v>
      </c>
      <c r="O30" s="97"/>
      <c r="P30" s="97"/>
      <c r="Q30" s="97"/>
      <c r="R30" s="182"/>
      <c r="S30" s="98"/>
    </row>
    <row r="31" spans="1:19" s="2" customFormat="1" ht="14.2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99"/>
      <c r="M31" s="100" t="s">
        <v>78</v>
      </c>
      <c r="N31" s="171"/>
      <c r="O31" s="172" t="s">
        <v>79</v>
      </c>
      <c r="P31" s="171"/>
      <c r="Q31" s="172" t="s">
        <v>80</v>
      </c>
      <c r="R31" s="172" t="s">
        <v>81</v>
      </c>
      <c r="S31" s="103"/>
    </row>
    <row r="32" spans="1:19" s="2" customFormat="1" ht="12.75" customHeight="1">
      <c r="A32" s="104"/>
      <c r="B32" s="1"/>
      <c r="C32" s="1"/>
      <c r="D32" s="1"/>
      <c r="E32" s="1"/>
      <c r="F32" s="1"/>
      <c r="G32" s="1"/>
      <c r="H32" s="1"/>
      <c r="I32" s="1"/>
      <c r="J32" s="1"/>
      <c r="K32" s="1"/>
      <c r="L32" s="105"/>
      <c r="M32" s="106" t="s">
        <v>82</v>
      </c>
      <c r="N32" s="176"/>
      <c r="O32" s="177">
        <v>15</v>
      </c>
      <c r="P32" s="210">
        <v>0</v>
      </c>
      <c r="Q32" s="210"/>
      <c r="R32" s="178">
        <v>0</v>
      </c>
      <c r="S32" s="109"/>
    </row>
    <row r="33" spans="1:19" s="2" customFormat="1" ht="12.75" customHeight="1">
      <c r="A33" s="104"/>
      <c r="B33" s="1"/>
      <c r="C33" s="1"/>
      <c r="D33" s="1"/>
      <c r="E33" s="1"/>
      <c r="F33" s="1"/>
      <c r="G33" s="1"/>
      <c r="H33" s="1"/>
      <c r="I33" s="1"/>
      <c r="J33" s="1"/>
      <c r="K33" s="1"/>
      <c r="L33" s="105"/>
      <c r="M33" s="110" t="s">
        <v>83</v>
      </c>
      <c r="N33" s="176"/>
      <c r="O33" s="177">
        <v>21</v>
      </c>
      <c r="P33" s="211"/>
      <c r="Q33" s="211"/>
      <c r="R33" s="179"/>
      <c r="S33" s="113"/>
    </row>
    <row r="34" spans="1:19" s="2" customFormat="1" ht="19.5" customHeight="1">
      <c r="A34" s="104"/>
      <c r="B34" s="1"/>
      <c r="C34" s="1"/>
      <c r="D34" s="1"/>
      <c r="E34" s="1"/>
      <c r="F34" s="1"/>
      <c r="G34" s="1"/>
      <c r="H34" s="1"/>
      <c r="I34" s="1"/>
      <c r="J34" s="1"/>
      <c r="K34" s="1"/>
      <c r="L34" s="114"/>
      <c r="M34" s="115" t="s">
        <v>84</v>
      </c>
      <c r="N34" s="173"/>
      <c r="O34" s="174"/>
      <c r="P34" s="173"/>
      <c r="Q34" s="175"/>
      <c r="R34" s="180"/>
      <c r="S34" s="118"/>
    </row>
    <row r="35" spans="1:19" s="2" customFormat="1" ht="19.5" customHeight="1">
      <c r="A35" s="104"/>
      <c r="B35" s="1"/>
      <c r="C35" s="1"/>
      <c r="D35" s="1"/>
      <c r="E35" s="1"/>
      <c r="F35" s="1"/>
      <c r="G35" s="1"/>
      <c r="H35" s="1"/>
      <c r="I35" s="1"/>
      <c r="J35" s="1"/>
      <c r="K35" s="1"/>
      <c r="L35" s="119" t="s">
        <v>85</v>
      </c>
      <c r="M35" s="120"/>
      <c r="N35" s="121" t="s">
        <v>86</v>
      </c>
      <c r="O35" s="122"/>
      <c r="P35" s="120"/>
      <c r="Q35" s="120"/>
      <c r="R35" s="126"/>
      <c r="S35" s="123"/>
    </row>
    <row r="36" spans="1:19" s="2" customFormat="1" ht="14.25" customHeight="1">
      <c r="A36" s="104"/>
      <c r="B36" s="1"/>
      <c r="C36" s="1"/>
      <c r="D36" s="1"/>
      <c r="E36" s="1"/>
      <c r="F36" s="1"/>
      <c r="G36" s="1"/>
      <c r="H36" s="1"/>
      <c r="I36" s="1"/>
      <c r="J36" s="1"/>
      <c r="K36" s="1"/>
      <c r="L36" s="124"/>
      <c r="M36" s="125" t="s">
        <v>87</v>
      </c>
      <c r="N36" s="126"/>
      <c r="O36" s="126"/>
      <c r="P36" s="126"/>
      <c r="Q36" s="126"/>
      <c r="R36" s="127">
        <v>0</v>
      </c>
      <c r="S36" s="128"/>
    </row>
    <row r="37" spans="1:19" s="2" customFormat="1" ht="14.25" customHeight="1">
      <c r="A37" s="104"/>
      <c r="B37" s="1"/>
      <c r="C37" s="1"/>
      <c r="D37" s="1"/>
      <c r="E37" s="1"/>
      <c r="F37" s="1"/>
      <c r="G37" s="1"/>
      <c r="H37" s="1"/>
      <c r="I37" s="1"/>
      <c r="J37" s="1"/>
      <c r="K37" s="1"/>
      <c r="L37" s="124"/>
      <c r="M37" s="125" t="s">
        <v>88</v>
      </c>
      <c r="N37" s="126"/>
      <c r="O37" s="126"/>
      <c r="P37" s="126"/>
      <c r="Q37" s="126"/>
      <c r="R37" s="127">
        <v>0</v>
      </c>
      <c r="S37" s="128"/>
    </row>
    <row r="38" spans="1:19" s="2" customFormat="1" ht="14.25" customHeight="1">
      <c r="A38" s="129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1"/>
      <c r="M38" s="132" t="s">
        <v>89</v>
      </c>
      <c r="N38" s="133"/>
      <c r="O38" s="133"/>
      <c r="P38" s="133"/>
      <c r="Q38" s="133"/>
      <c r="R38" s="134">
        <v>0</v>
      </c>
      <c r="S38" s="135"/>
    </row>
  </sheetData>
  <sheetProtection/>
  <mergeCells count="20">
    <mergeCell ref="E7:L7"/>
    <mergeCell ref="E9:L9"/>
    <mergeCell ref="E10:L10"/>
    <mergeCell ref="E11:L11"/>
    <mergeCell ref="E12:L12"/>
    <mergeCell ref="O5:P5"/>
    <mergeCell ref="O6:P6"/>
    <mergeCell ref="O7:P7"/>
    <mergeCell ref="O8:P8"/>
    <mergeCell ref="O9:P9"/>
    <mergeCell ref="O10:P10"/>
    <mergeCell ref="O11:P11"/>
    <mergeCell ref="E5:L5"/>
    <mergeCell ref="E6:L6"/>
    <mergeCell ref="P32:Q32"/>
    <mergeCell ref="P33:Q33"/>
    <mergeCell ref="O12:P12"/>
    <mergeCell ref="O14:P14"/>
    <mergeCell ref="O15:P15"/>
    <mergeCell ref="Q12:R12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zoomScale="150" zoomScaleNormal="150" zoomScalePageLayoutView="0" workbookViewId="0" topLeftCell="A16">
      <selection activeCell="F15" sqref="F15"/>
    </sheetView>
  </sheetViews>
  <sheetFormatPr defaultColWidth="10.5" defaultRowHeight="12" customHeight="1"/>
  <cols>
    <col min="1" max="1" width="3.83203125" style="163" customWidth="1"/>
    <col min="2" max="2" width="12" style="164" customWidth="1"/>
    <col min="3" max="3" width="49.83203125" style="164" customWidth="1"/>
    <col min="4" max="4" width="5.5" style="164" customWidth="1"/>
    <col min="5" max="5" width="11.33203125" style="165" customWidth="1"/>
    <col min="6" max="6" width="13.33203125" style="166" customWidth="1"/>
    <col min="7" max="7" width="17.83203125" style="166" customWidth="1"/>
    <col min="8" max="16384" width="10.5" style="1" customWidth="1"/>
  </cols>
  <sheetData>
    <row r="1" spans="1:7" s="2" customFormat="1" ht="27.75" customHeight="1">
      <c r="A1" s="228" t="s">
        <v>147</v>
      </c>
      <c r="B1" s="228"/>
      <c r="C1" s="228"/>
      <c r="D1" s="228"/>
      <c r="E1" s="228"/>
      <c r="F1" s="228"/>
      <c r="G1" s="228"/>
    </row>
    <row r="2" spans="1:7" s="2" customFormat="1" ht="12.75" customHeight="1">
      <c r="A2" s="136" t="s">
        <v>93</v>
      </c>
      <c r="B2" s="136"/>
      <c r="C2" s="136"/>
      <c r="D2" s="136"/>
      <c r="E2" s="136"/>
      <c r="F2" s="136"/>
      <c r="G2" s="136"/>
    </row>
    <row r="3" spans="1:7" s="2" customFormat="1" ht="12.75" customHeight="1">
      <c r="A3" s="136" t="s">
        <v>94</v>
      </c>
      <c r="B3" s="136"/>
      <c r="C3" s="136"/>
      <c r="D3" s="136"/>
      <c r="E3" s="136"/>
      <c r="F3" s="136"/>
      <c r="G3" s="136"/>
    </row>
    <row r="4" spans="1:7" s="2" customFormat="1" ht="13.5" customHeight="1">
      <c r="A4" s="137"/>
      <c r="B4" s="136"/>
      <c r="C4" s="137"/>
      <c r="D4" s="136"/>
      <c r="E4" s="136"/>
      <c r="F4" s="136"/>
      <c r="G4" s="136"/>
    </row>
    <row r="5" spans="1:7" s="2" customFormat="1" ht="6.75" customHeight="1">
      <c r="A5" s="138"/>
      <c r="B5" s="139"/>
      <c r="C5" s="140"/>
      <c r="D5" s="139"/>
      <c r="E5" s="141"/>
      <c r="F5" s="142"/>
      <c r="G5" s="142"/>
    </row>
    <row r="6" spans="1:7" s="2" customFormat="1" ht="12.75" customHeight="1">
      <c r="A6" s="143" t="s">
        <v>95</v>
      </c>
      <c r="B6" s="143"/>
      <c r="C6" s="143"/>
      <c r="D6" s="143"/>
      <c r="E6" s="143"/>
      <c r="F6" s="143"/>
      <c r="G6" s="143"/>
    </row>
    <row r="7" spans="1:6" s="2" customFormat="1" ht="12.75" customHeight="1">
      <c r="A7" s="143" t="s">
        <v>96</v>
      </c>
      <c r="B7" s="143"/>
      <c r="C7" s="143"/>
      <c r="D7" s="143"/>
      <c r="E7" s="143"/>
      <c r="F7" s="143" t="s">
        <v>97</v>
      </c>
    </row>
    <row r="8" spans="1:6" s="2" customFormat="1" ht="12.75" customHeight="1">
      <c r="A8" s="143" t="s">
        <v>98</v>
      </c>
      <c r="B8" s="144"/>
      <c r="C8" s="144"/>
      <c r="D8" s="144"/>
      <c r="E8" s="145"/>
      <c r="F8" s="143" t="s">
        <v>99</v>
      </c>
    </row>
    <row r="9" spans="1:7" s="2" customFormat="1" ht="6.75" customHeight="1">
      <c r="A9" s="146"/>
      <c r="B9" s="146"/>
      <c r="C9" s="146"/>
      <c r="D9" s="146"/>
      <c r="E9" s="146"/>
      <c r="F9" s="146"/>
      <c r="G9" s="146"/>
    </row>
    <row r="10" spans="1:7" s="2" customFormat="1" ht="28.5" customHeight="1">
      <c r="A10" s="147" t="s">
        <v>100</v>
      </c>
      <c r="B10" s="147" t="s">
        <v>101</v>
      </c>
      <c r="C10" s="147" t="s">
        <v>102</v>
      </c>
      <c r="D10" s="147" t="s">
        <v>103</v>
      </c>
      <c r="E10" s="147" t="s">
        <v>104</v>
      </c>
      <c r="F10" s="147" t="s">
        <v>105</v>
      </c>
      <c r="G10" s="147" t="s">
        <v>106</v>
      </c>
    </row>
    <row r="11" spans="1:7" s="2" customFormat="1" ht="12.75" customHeight="1" hidden="1">
      <c r="A11" s="147" t="s">
        <v>34</v>
      </c>
      <c r="B11" s="147" t="s">
        <v>40</v>
      </c>
      <c r="C11" s="147" t="s">
        <v>46</v>
      </c>
      <c r="D11" s="147" t="s">
        <v>52</v>
      </c>
      <c r="E11" s="147" t="s">
        <v>56</v>
      </c>
      <c r="F11" s="147" t="s">
        <v>60</v>
      </c>
      <c r="G11" s="147" t="s">
        <v>63</v>
      </c>
    </row>
    <row r="12" spans="1:7" s="2" customFormat="1" ht="5.25" customHeight="1">
      <c r="A12" s="146"/>
      <c r="B12" s="146"/>
      <c r="C12" s="146"/>
      <c r="D12" s="146"/>
      <c r="E12" s="146"/>
      <c r="F12" s="146"/>
      <c r="G12" s="146"/>
    </row>
    <row r="13" spans="1:7" s="2" customFormat="1" ht="30.75" customHeight="1">
      <c r="A13" s="148"/>
      <c r="B13" s="149" t="s">
        <v>35</v>
      </c>
      <c r="C13" s="149" t="s">
        <v>107</v>
      </c>
      <c r="D13" s="149"/>
      <c r="E13" s="150"/>
      <c r="F13" s="151"/>
      <c r="G13" s="185">
        <f>G14+G16+G19</f>
        <v>0</v>
      </c>
    </row>
    <row r="14" spans="1:7" s="2" customFormat="1" ht="28.5" customHeight="1">
      <c r="A14" s="152"/>
      <c r="B14" s="153" t="s">
        <v>56</v>
      </c>
      <c r="C14" s="153" t="s">
        <v>108</v>
      </c>
      <c r="D14" s="153"/>
      <c r="E14" s="154"/>
      <c r="F14" s="155"/>
      <c r="G14" s="184">
        <f>G15</f>
        <v>0</v>
      </c>
    </row>
    <row r="15" spans="1:7" s="2" customFormat="1" ht="24" customHeight="1">
      <c r="A15" s="156">
        <v>1</v>
      </c>
      <c r="B15" s="157" t="s">
        <v>109</v>
      </c>
      <c r="C15" s="157" t="s">
        <v>110</v>
      </c>
      <c r="D15" s="157" t="s">
        <v>111</v>
      </c>
      <c r="E15" s="158">
        <v>1</v>
      </c>
      <c r="F15" s="201"/>
      <c r="G15" s="183"/>
    </row>
    <row r="16" spans="1:7" s="2" customFormat="1" ht="28.5" customHeight="1">
      <c r="A16" s="152"/>
      <c r="B16" s="153" t="s">
        <v>42</v>
      </c>
      <c r="C16" s="153" t="s">
        <v>112</v>
      </c>
      <c r="D16" s="153"/>
      <c r="E16" s="154"/>
      <c r="F16" s="155"/>
      <c r="G16" s="184">
        <f>SUM(G17:G18)</f>
        <v>0</v>
      </c>
    </row>
    <row r="17" spans="1:7" s="2" customFormat="1" ht="13.5" customHeight="1">
      <c r="A17" s="156">
        <v>2</v>
      </c>
      <c r="B17" s="157" t="s">
        <v>113</v>
      </c>
      <c r="C17" s="157" t="s">
        <v>114</v>
      </c>
      <c r="D17" s="157" t="s">
        <v>115</v>
      </c>
      <c r="E17" s="158">
        <v>0.55</v>
      </c>
      <c r="F17" s="201"/>
      <c r="G17" s="183"/>
    </row>
    <row r="18" spans="1:7" s="2" customFormat="1" ht="24" customHeight="1">
      <c r="A18" s="156">
        <v>3</v>
      </c>
      <c r="B18" s="157" t="s">
        <v>116</v>
      </c>
      <c r="C18" s="157" t="s">
        <v>117</v>
      </c>
      <c r="D18" s="157" t="s">
        <v>118</v>
      </c>
      <c r="E18" s="158">
        <v>10</v>
      </c>
      <c r="F18" s="201"/>
      <c r="G18" s="183"/>
    </row>
    <row r="19" spans="1:7" s="2" customFormat="1" ht="28.5" customHeight="1">
      <c r="A19" s="152"/>
      <c r="B19" s="153" t="s">
        <v>119</v>
      </c>
      <c r="C19" s="153" t="s">
        <v>120</v>
      </c>
      <c r="D19" s="153"/>
      <c r="E19" s="154"/>
      <c r="F19" s="155"/>
      <c r="G19" s="184">
        <f>G20</f>
        <v>0</v>
      </c>
    </row>
    <row r="20" spans="1:7" s="2" customFormat="1" ht="13.5" customHeight="1">
      <c r="A20" s="156">
        <v>4</v>
      </c>
      <c r="B20" s="157" t="s">
        <v>121</v>
      </c>
      <c r="C20" s="157" t="s">
        <v>122</v>
      </c>
      <c r="D20" s="157" t="s">
        <v>123</v>
      </c>
      <c r="E20" s="158">
        <v>0.084</v>
      </c>
      <c r="F20" s="201"/>
      <c r="G20" s="183"/>
    </row>
    <row r="21" spans="1:7" s="2" customFormat="1" ht="30.75" customHeight="1">
      <c r="A21" s="148"/>
      <c r="B21" s="149" t="s">
        <v>47</v>
      </c>
      <c r="C21" s="149" t="s">
        <v>124</v>
      </c>
      <c r="D21" s="149"/>
      <c r="E21" s="150"/>
      <c r="F21" s="151"/>
      <c r="G21" s="185">
        <f>G22</f>
        <v>0</v>
      </c>
    </row>
    <row r="22" spans="1:7" s="2" customFormat="1" ht="28.5" customHeight="1">
      <c r="A22" s="152"/>
      <c r="B22" s="153" t="s">
        <v>125</v>
      </c>
      <c r="C22" s="153" t="s">
        <v>126</v>
      </c>
      <c r="D22" s="153"/>
      <c r="E22" s="154"/>
      <c r="F22" s="155"/>
      <c r="G22" s="184">
        <f>SUM(G23:G30)</f>
        <v>0</v>
      </c>
    </row>
    <row r="23" spans="1:7" s="2" customFormat="1" ht="13.5" customHeight="1">
      <c r="A23" s="156">
        <v>5</v>
      </c>
      <c r="B23" s="157" t="s">
        <v>127</v>
      </c>
      <c r="C23" s="157" t="s">
        <v>128</v>
      </c>
      <c r="D23" s="157" t="s">
        <v>118</v>
      </c>
      <c r="E23" s="158">
        <v>1</v>
      </c>
      <c r="F23" s="201"/>
      <c r="G23" s="183"/>
    </row>
    <row r="24" spans="1:7" s="2" customFormat="1" ht="45" customHeight="1">
      <c r="A24" s="156">
        <v>6</v>
      </c>
      <c r="B24" s="157" t="s">
        <v>129</v>
      </c>
      <c r="C24" s="157" t="s">
        <v>130</v>
      </c>
      <c r="D24" s="157" t="s">
        <v>131</v>
      </c>
      <c r="E24" s="158">
        <v>164.5</v>
      </c>
      <c r="F24" s="201"/>
      <c r="G24" s="183"/>
    </row>
    <row r="25" spans="1:7" s="2" customFormat="1" ht="34.5" customHeight="1">
      <c r="A25" s="156">
        <v>7</v>
      </c>
      <c r="B25" s="157" t="s">
        <v>132</v>
      </c>
      <c r="C25" s="157" t="s">
        <v>133</v>
      </c>
      <c r="D25" s="157" t="s">
        <v>131</v>
      </c>
      <c r="E25" s="158">
        <v>69</v>
      </c>
      <c r="F25" s="201"/>
      <c r="G25" s="183"/>
    </row>
    <row r="26" spans="1:7" s="2" customFormat="1" ht="13.5" customHeight="1">
      <c r="A26" s="156">
        <v>8</v>
      </c>
      <c r="B26" s="157" t="s">
        <v>134</v>
      </c>
      <c r="C26" s="157" t="s">
        <v>135</v>
      </c>
      <c r="D26" s="157" t="s">
        <v>136</v>
      </c>
      <c r="E26" s="158">
        <v>1</v>
      </c>
      <c r="F26" s="201"/>
      <c r="G26" s="183"/>
    </row>
    <row r="27" spans="1:7" s="2" customFormat="1" ht="13.5" customHeight="1">
      <c r="A27" s="156">
        <v>9</v>
      </c>
      <c r="B27" s="157" t="s">
        <v>137</v>
      </c>
      <c r="C27" s="157" t="s">
        <v>138</v>
      </c>
      <c r="D27" s="157" t="s">
        <v>136</v>
      </c>
      <c r="E27" s="158">
        <v>1</v>
      </c>
      <c r="F27" s="201"/>
      <c r="G27" s="183"/>
    </row>
    <row r="28" spans="1:7" s="2" customFormat="1" ht="13.5" customHeight="1">
      <c r="A28" s="156">
        <v>10</v>
      </c>
      <c r="B28" s="157" t="s">
        <v>139</v>
      </c>
      <c r="C28" s="157" t="s">
        <v>140</v>
      </c>
      <c r="D28" s="157" t="s">
        <v>136</v>
      </c>
      <c r="E28" s="158">
        <v>1</v>
      </c>
      <c r="F28" s="201"/>
      <c r="G28" s="183"/>
    </row>
    <row r="29" spans="1:7" s="2" customFormat="1" ht="24" customHeight="1">
      <c r="A29" s="156">
        <v>11</v>
      </c>
      <c r="B29" s="157" t="s">
        <v>141</v>
      </c>
      <c r="C29" s="157" t="s">
        <v>142</v>
      </c>
      <c r="D29" s="157" t="s">
        <v>143</v>
      </c>
      <c r="E29" s="158">
        <v>1.4</v>
      </c>
      <c r="F29" s="201"/>
      <c r="G29" s="183"/>
    </row>
    <row r="30" spans="1:7" s="2" customFormat="1" ht="24" customHeight="1">
      <c r="A30" s="156">
        <v>12</v>
      </c>
      <c r="B30" s="157" t="s">
        <v>144</v>
      </c>
      <c r="C30" s="157" t="s">
        <v>145</v>
      </c>
      <c r="D30" s="157" t="s">
        <v>123</v>
      </c>
      <c r="E30" s="158">
        <v>0.278</v>
      </c>
      <c r="F30" s="201"/>
      <c r="G30" s="183"/>
    </row>
    <row r="31" spans="1:7" s="2" customFormat="1" ht="30.75" customHeight="1">
      <c r="A31" s="159"/>
      <c r="B31" s="160"/>
      <c r="C31" s="160" t="s">
        <v>146</v>
      </c>
      <c r="D31" s="160"/>
      <c r="E31" s="161"/>
      <c r="F31" s="162"/>
      <c r="G31" s="186">
        <f>G13+G21</f>
        <v>0</v>
      </c>
    </row>
  </sheetData>
  <sheetProtection/>
  <mergeCells count="1">
    <mergeCell ref="A1:G1"/>
  </mergeCells>
  <printOptions/>
  <pageMargins left="0.3937007874015748" right="0.3937007874015748" top="0.7874015748031497" bottom="0.7874015748031497" header="0" footer="0"/>
  <pageSetup fitToHeight="100" fitToWidth="1" horizontalDpi="600" verticalDpi="600" orientation="portrait" paperSize="9" r:id="rId1"/>
  <headerFooter alignWithMargins="0">
    <oddFooter>&amp;C   Strana &amp;P  z &amp;N</oddFooter>
  </headerFooter>
  <ignoredErrors>
    <ignoredError sqref="G13:G23 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="150" zoomScaleNormal="150" zoomScalePageLayoutView="0" workbookViewId="0" topLeftCell="A1">
      <pane ySplit="3" topLeftCell="A14" activePane="bottomLeft" state="frozen"/>
      <selection pane="topLeft" activeCell="A1" sqref="A1"/>
      <selection pane="bottomLeft" activeCell="E29" sqref="E29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04" t="s">
        <v>2</v>
      </c>
      <c r="F5" s="205"/>
      <c r="G5" s="205"/>
      <c r="H5" s="205"/>
      <c r="I5" s="205"/>
      <c r="J5" s="205"/>
      <c r="K5" s="205"/>
      <c r="L5" s="206"/>
      <c r="M5" s="17"/>
      <c r="N5" s="17"/>
      <c r="O5" s="227" t="s">
        <v>3</v>
      </c>
      <c r="P5" s="227"/>
      <c r="Q5" s="18"/>
      <c r="R5" s="19"/>
      <c r="S5" s="20"/>
    </row>
    <row r="6" spans="1:19" s="2" customFormat="1" ht="24.75" customHeight="1">
      <c r="A6" s="16"/>
      <c r="B6" s="17" t="s">
        <v>4</v>
      </c>
      <c r="C6" s="17"/>
      <c r="D6" s="17"/>
      <c r="E6" s="207" t="s">
        <v>167</v>
      </c>
      <c r="F6" s="208"/>
      <c r="G6" s="208"/>
      <c r="H6" s="208"/>
      <c r="I6" s="208"/>
      <c r="J6" s="208"/>
      <c r="K6" s="208"/>
      <c r="L6" s="209"/>
      <c r="M6" s="17"/>
      <c r="N6" s="17"/>
      <c r="O6" s="227" t="s">
        <v>5</v>
      </c>
      <c r="P6" s="227"/>
      <c r="Q6" s="21"/>
      <c r="R6" s="20"/>
      <c r="S6" s="20"/>
    </row>
    <row r="7" spans="1:19" s="2" customFormat="1" ht="24.75" customHeight="1" thickBot="1">
      <c r="A7" s="16"/>
      <c r="B7" s="17"/>
      <c r="C7" s="17"/>
      <c r="D7" s="17"/>
      <c r="E7" s="215" t="s">
        <v>6</v>
      </c>
      <c r="F7" s="216"/>
      <c r="G7" s="216"/>
      <c r="H7" s="216"/>
      <c r="I7" s="216"/>
      <c r="J7" s="216"/>
      <c r="K7" s="216"/>
      <c r="L7" s="217"/>
      <c r="M7" s="17"/>
      <c r="N7" s="17"/>
      <c r="O7" s="227" t="s">
        <v>7</v>
      </c>
      <c r="P7" s="227"/>
      <c r="Q7" s="22" t="s">
        <v>2</v>
      </c>
      <c r="R7" s="23"/>
      <c r="S7" s="20"/>
    </row>
    <row r="8" spans="1:19" s="2" customFormat="1" ht="24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27" t="s">
        <v>8</v>
      </c>
      <c r="P8" s="227"/>
      <c r="Q8" s="17" t="s">
        <v>9</v>
      </c>
      <c r="R8" s="17"/>
      <c r="S8" s="20"/>
    </row>
    <row r="9" spans="1:19" s="2" customFormat="1" ht="24.75" customHeight="1" thickBot="1">
      <c r="A9" s="16"/>
      <c r="B9" s="17" t="s">
        <v>10</v>
      </c>
      <c r="C9" s="17"/>
      <c r="D9" s="17"/>
      <c r="E9" s="218" t="s">
        <v>11</v>
      </c>
      <c r="F9" s="219"/>
      <c r="G9" s="219"/>
      <c r="H9" s="219"/>
      <c r="I9" s="219"/>
      <c r="J9" s="219"/>
      <c r="K9" s="219"/>
      <c r="L9" s="220"/>
      <c r="M9" s="17"/>
      <c r="N9" s="17"/>
      <c r="O9" s="202" t="s">
        <v>12</v>
      </c>
      <c r="P9" s="203"/>
      <c r="Q9" s="24"/>
      <c r="R9" s="25"/>
      <c r="S9" s="20"/>
    </row>
    <row r="10" spans="1:19" s="2" customFormat="1" ht="24.75" customHeight="1" thickBot="1">
      <c r="A10" s="16"/>
      <c r="B10" s="17" t="s">
        <v>13</v>
      </c>
      <c r="C10" s="17"/>
      <c r="D10" s="17"/>
      <c r="E10" s="221" t="s">
        <v>6</v>
      </c>
      <c r="F10" s="222"/>
      <c r="G10" s="222"/>
      <c r="H10" s="222"/>
      <c r="I10" s="222"/>
      <c r="J10" s="222"/>
      <c r="K10" s="222"/>
      <c r="L10" s="223"/>
      <c r="M10" s="17"/>
      <c r="N10" s="17"/>
      <c r="O10" s="202"/>
      <c r="P10" s="203"/>
      <c r="Q10" s="24"/>
      <c r="R10" s="25"/>
      <c r="S10" s="20"/>
    </row>
    <row r="11" spans="1:19" s="2" customFormat="1" ht="24.75" customHeight="1" thickBot="1">
      <c r="A11" s="16"/>
      <c r="B11" s="17" t="s">
        <v>14</v>
      </c>
      <c r="C11" s="17"/>
      <c r="D11" s="17"/>
      <c r="E11" s="221" t="s">
        <v>6</v>
      </c>
      <c r="F11" s="222"/>
      <c r="G11" s="222"/>
      <c r="H11" s="222"/>
      <c r="I11" s="222"/>
      <c r="J11" s="222"/>
      <c r="K11" s="222"/>
      <c r="L11" s="223"/>
      <c r="M11" s="17"/>
      <c r="N11" s="17"/>
      <c r="O11" s="202"/>
      <c r="P11" s="203"/>
      <c r="Q11" s="24"/>
      <c r="R11" s="25"/>
      <c r="S11" s="20"/>
    </row>
    <row r="12" spans="1:19" s="2" customFormat="1" ht="24.75" customHeight="1" thickBot="1">
      <c r="A12" s="16"/>
      <c r="B12" s="17" t="s">
        <v>15</v>
      </c>
      <c r="C12" s="17"/>
      <c r="D12" s="17"/>
      <c r="E12" s="224" t="s">
        <v>91</v>
      </c>
      <c r="F12" s="225"/>
      <c r="G12" s="225"/>
      <c r="H12" s="225"/>
      <c r="I12" s="225"/>
      <c r="J12" s="225"/>
      <c r="K12" s="225"/>
      <c r="L12" s="226"/>
      <c r="M12" s="17"/>
      <c r="N12" s="17"/>
      <c r="O12" s="212"/>
      <c r="P12" s="213"/>
      <c r="Q12" s="212"/>
      <c r="R12" s="213"/>
      <c r="S12" s="20"/>
    </row>
    <row r="13" spans="1:19" s="2" customFormat="1" ht="12.75" customHeight="1">
      <c r="A13" s="26"/>
      <c r="B13" s="27"/>
      <c r="C13" s="27"/>
      <c r="D13" s="27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28"/>
      <c r="R13" s="27"/>
      <c r="S13" s="29"/>
    </row>
    <row r="14" spans="1:19" s="2" customFormat="1" ht="18.75" customHeight="1" thickBot="1">
      <c r="A14" s="16"/>
      <c r="B14" s="17"/>
      <c r="C14" s="17"/>
      <c r="D14" s="17"/>
      <c r="E14" s="30" t="s">
        <v>16</v>
      </c>
      <c r="F14" s="17"/>
      <c r="G14" s="17"/>
      <c r="H14" s="17"/>
      <c r="I14" s="17"/>
      <c r="J14" s="17"/>
      <c r="K14" s="17"/>
      <c r="L14" s="17"/>
      <c r="M14" s="17"/>
      <c r="N14" s="17"/>
      <c r="O14" s="214" t="s">
        <v>17</v>
      </c>
      <c r="P14" s="214"/>
      <c r="Q14" s="30"/>
      <c r="R14" s="31"/>
      <c r="S14" s="20"/>
    </row>
    <row r="15" spans="1:19" s="2" customFormat="1" ht="18.75" customHeight="1" thickBot="1">
      <c r="A15" s="16"/>
      <c r="B15" s="17"/>
      <c r="C15" s="17"/>
      <c r="D15" s="17"/>
      <c r="E15" s="32"/>
      <c r="F15" s="17"/>
      <c r="G15" s="30"/>
      <c r="H15" s="17"/>
      <c r="I15" s="30"/>
      <c r="J15" s="17"/>
      <c r="K15" s="17"/>
      <c r="L15" s="17"/>
      <c r="M15" s="17"/>
      <c r="N15" s="17"/>
      <c r="O15" s="202" t="s">
        <v>18</v>
      </c>
      <c r="P15" s="203"/>
      <c r="Q15" s="30"/>
      <c r="R15" s="33"/>
      <c r="S15" s="20"/>
    </row>
    <row r="16" spans="1:19" s="2" customFormat="1" ht="9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7"/>
      <c r="P16" s="35"/>
      <c r="Q16" s="35"/>
      <c r="R16" s="35"/>
      <c r="S16" s="36"/>
    </row>
    <row r="17" spans="1:19" s="2" customFormat="1" ht="20.25" customHeight="1">
      <c r="A17" s="37"/>
      <c r="B17" s="38"/>
      <c r="C17" s="38"/>
      <c r="D17" s="38"/>
      <c r="E17" s="39" t="s">
        <v>19</v>
      </c>
      <c r="F17" s="38"/>
      <c r="G17" s="38"/>
      <c r="H17" s="38"/>
      <c r="I17" s="38"/>
      <c r="J17" s="38"/>
      <c r="K17" s="38"/>
      <c r="L17" s="38"/>
      <c r="M17" s="38"/>
      <c r="N17" s="38"/>
      <c r="O17" s="14"/>
      <c r="P17" s="38"/>
      <c r="Q17" s="38"/>
      <c r="R17" s="38"/>
      <c r="S17" s="40"/>
    </row>
    <row r="18" spans="1:19" s="2" customFormat="1" ht="21.75" customHeight="1">
      <c r="A18" s="41" t="s">
        <v>20</v>
      </c>
      <c r="B18" s="42"/>
      <c r="C18" s="42"/>
      <c r="D18" s="43"/>
      <c r="E18" s="44" t="s">
        <v>21</v>
      </c>
      <c r="F18" s="43"/>
      <c r="G18" s="44" t="s">
        <v>22</v>
      </c>
      <c r="H18" s="42"/>
      <c r="I18" s="43"/>
      <c r="J18" s="44" t="s">
        <v>23</v>
      </c>
      <c r="K18" s="42"/>
      <c r="L18" s="44" t="s">
        <v>24</v>
      </c>
      <c r="M18" s="42"/>
      <c r="N18" s="42"/>
      <c r="O18" s="42"/>
      <c r="P18" s="43"/>
      <c r="Q18" s="44" t="s">
        <v>25</v>
      </c>
      <c r="R18" s="42"/>
      <c r="S18" s="45"/>
    </row>
    <row r="19" spans="1:19" s="2" customFormat="1" ht="19.5" customHeight="1">
      <c r="A19" s="46"/>
      <c r="B19" s="47"/>
      <c r="C19" s="47"/>
      <c r="D19" s="48">
        <v>0</v>
      </c>
      <c r="E19" s="49">
        <v>0</v>
      </c>
      <c r="F19" s="50"/>
      <c r="G19" s="51"/>
      <c r="H19" s="47"/>
      <c r="I19" s="48">
        <v>0</v>
      </c>
      <c r="J19" s="49">
        <v>0</v>
      </c>
      <c r="K19" s="52"/>
      <c r="L19" s="51"/>
      <c r="M19" s="47"/>
      <c r="N19" s="47"/>
      <c r="O19" s="53"/>
      <c r="P19" s="48">
        <v>0</v>
      </c>
      <c r="Q19" s="51"/>
      <c r="R19" s="54">
        <v>0</v>
      </c>
      <c r="S19" s="55"/>
    </row>
    <row r="20" spans="1:19" s="2" customFormat="1" ht="20.25" customHeight="1">
      <c r="A20" s="37"/>
      <c r="B20" s="38"/>
      <c r="C20" s="38"/>
      <c r="D20" s="38"/>
      <c r="E20" s="39" t="s">
        <v>26</v>
      </c>
      <c r="F20" s="38"/>
      <c r="G20" s="38"/>
      <c r="H20" s="38"/>
      <c r="I20" s="38"/>
      <c r="J20" s="56" t="s">
        <v>27</v>
      </c>
      <c r="K20" s="38"/>
      <c r="L20" s="38"/>
      <c r="M20" s="38"/>
      <c r="N20" s="38"/>
      <c r="O20" s="35"/>
      <c r="P20" s="38"/>
      <c r="Q20" s="38"/>
      <c r="R20" s="38"/>
      <c r="S20" s="40"/>
    </row>
    <row r="21" spans="1:19" s="2" customFormat="1" ht="19.5" customHeight="1">
      <c r="A21" s="57" t="s">
        <v>28</v>
      </c>
      <c r="B21" s="58"/>
      <c r="C21" s="59" t="s">
        <v>29</v>
      </c>
      <c r="D21" s="60"/>
      <c r="E21" s="60"/>
      <c r="F21" s="61"/>
      <c r="G21" s="57" t="s">
        <v>30</v>
      </c>
      <c r="H21" s="62"/>
      <c r="I21" s="59" t="s">
        <v>31</v>
      </c>
      <c r="J21" s="60"/>
      <c r="K21" s="60"/>
      <c r="L21" s="57" t="s">
        <v>32</v>
      </c>
      <c r="M21" s="62"/>
      <c r="N21" s="59" t="s">
        <v>33</v>
      </c>
      <c r="O21" s="63"/>
      <c r="P21" s="60"/>
      <c r="Q21" s="60"/>
      <c r="R21" s="60"/>
      <c r="S21" s="61"/>
    </row>
    <row r="22" spans="1:19" s="2" customFormat="1" ht="19.5" customHeight="1">
      <c r="A22" s="64" t="s">
        <v>34</v>
      </c>
      <c r="B22" s="65" t="s">
        <v>35</v>
      </c>
      <c r="C22" s="66"/>
      <c r="D22" s="67" t="s">
        <v>36</v>
      </c>
      <c r="E22" s="167"/>
      <c r="F22" s="69"/>
      <c r="G22" s="64" t="s">
        <v>37</v>
      </c>
      <c r="H22" s="70" t="s">
        <v>38</v>
      </c>
      <c r="I22" s="71"/>
      <c r="J22" s="72">
        <v>0</v>
      </c>
      <c r="K22" s="73"/>
      <c r="L22" s="64" t="s">
        <v>39</v>
      </c>
      <c r="M22" s="74" t="s">
        <v>184</v>
      </c>
      <c r="N22" s="75"/>
      <c r="O22" s="75"/>
      <c r="P22" s="75"/>
      <c r="Q22" s="168"/>
      <c r="R22" s="167"/>
      <c r="S22" s="69"/>
    </row>
    <row r="23" spans="1:19" s="2" customFormat="1" ht="19.5" customHeight="1">
      <c r="A23" s="64" t="s">
        <v>40</v>
      </c>
      <c r="B23" s="77"/>
      <c r="C23" s="78"/>
      <c r="D23" s="67" t="s">
        <v>41</v>
      </c>
      <c r="E23" s="167"/>
      <c r="F23" s="69"/>
      <c r="G23" s="64" t="s">
        <v>42</v>
      </c>
      <c r="H23" s="17" t="s">
        <v>43</v>
      </c>
      <c r="I23" s="71"/>
      <c r="J23" s="72">
        <v>0</v>
      </c>
      <c r="K23" s="73"/>
      <c r="L23" s="64" t="s">
        <v>44</v>
      </c>
      <c r="M23" s="74" t="s">
        <v>45</v>
      </c>
      <c r="N23" s="75"/>
      <c r="O23" s="17"/>
      <c r="P23" s="75"/>
      <c r="Q23" s="76"/>
      <c r="R23" s="68">
        <v>0</v>
      </c>
      <c r="S23" s="69"/>
    </row>
    <row r="24" spans="1:19" s="2" customFormat="1" ht="19.5" customHeight="1">
      <c r="A24" s="64" t="s">
        <v>46</v>
      </c>
      <c r="B24" s="65" t="s">
        <v>47</v>
      </c>
      <c r="C24" s="66"/>
      <c r="D24" s="67" t="s">
        <v>36</v>
      </c>
      <c r="E24" s="167"/>
      <c r="F24" s="69"/>
      <c r="G24" s="64" t="s">
        <v>48</v>
      </c>
      <c r="H24" s="70" t="s">
        <v>49</v>
      </c>
      <c r="I24" s="71"/>
      <c r="J24" s="72">
        <v>0</v>
      </c>
      <c r="K24" s="73"/>
      <c r="L24" s="64" t="s">
        <v>50</v>
      </c>
      <c r="M24" s="74" t="s">
        <v>51</v>
      </c>
      <c r="N24" s="75"/>
      <c r="O24" s="75"/>
      <c r="P24" s="75"/>
      <c r="Q24" s="76"/>
      <c r="R24" s="68">
        <v>0</v>
      </c>
      <c r="S24" s="69"/>
    </row>
    <row r="25" spans="1:19" s="2" customFormat="1" ht="19.5" customHeight="1">
      <c r="A25" s="64" t="s">
        <v>52</v>
      </c>
      <c r="B25" s="77"/>
      <c r="C25" s="78"/>
      <c r="D25" s="67" t="s">
        <v>41</v>
      </c>
      <c r="E25" s="167"/>
      <c r="F25" s="69"/>
      <c r="G25" s="64" t="s">
        <v>53</v>
      </c>
      <c r="H25" s="70"/>
      <c r="I25" s="71"/>
      <c r="J25" s="72">
        <v>0</v>
      </c>
      <c r="K25" s="73"/>
      <c r="L25" s="64" t="s">
        <v>54</v>
      </c>
      <c r="M25" s="74" t="s">
        <v>55</v>
      </c>
      <c r="N25" s="75"/>
      <c r="O25" s="17"/>
      <c r="P25" s="75"/>
      <c r="Q25" s="76"/>
      <c r="R25" s="68">
        <v>0</v>
      </c>
      <c r="S25" s="69"/>
    </row>
    <row r="26" spans="1:19" s="2" customFormat="1" ht="19.5" customHeight="1">
      <c r="A26" s="64" t="s">
        <v>56</v>
      </c>
      <c r="B26" s="65" t="s">
        <v>57</v>
      </c>
      <c r="C26" s="66"/>
      <c r="D26" s="67" t="s">
        <v>36</v>
      </c>
      <c r="E26" s="68">
        <v>0</v>
      </c>
      <c r="F26" s="69"/>
      <c r="G26" s="79"/>
      <c r="H26" s="75"/>
      <c r="I26" s="71"/>
      <c r="J26" s="80"/>
      <c r="K26" s="73"/>
      <c r="L26" s="64" t="s">
        <v>58</v>
      </c>
      <c r="M26" s="74" t="s">
        <v>59</v>
      </c>
      <c r="N26" s="75"/>
      <c r="O26" s="75"/>
      <c r="P26" s="75"/>
      <c r="Q26" s="76"/>
      <c r="R26" s="68">
        <v>0</v>
      </c>
      <c r="S26" s="69"/>
    </row>
    <row r="27" spans="1:19" s="2" customFormat="1" ht="19.5" customHeight="1">
      <c r="A27" s="64" t="s">
        <v>60</v>
      </c>
      <c r="B27" s="77"/>
      <c r="C27" s="78"/>
      <c r="D27" s="67" t="s">
        <v>41</v>
      </c>
      <c r="E27" s="68">
        <v>0</v>
      </c>
      <c r="F27" s="69"/>
      <c r="G27" s="79"/>
      <c r="H27" s="75"/>
      <c r="I27" s="71"/>
      <c r="J27" s="80"/>
      <c r="K27" s="73"/>
      <c r="L27" s="64" t="s">
        <v>61</v>
      </c>
      <c r="M27" s="70" t="s">
        <v>62</v>
      </c>
      <c r="N27" s="75"/>
      <c r="O27" s="17"/>
      <c r="P27" s="75"/>
      <c r="Q27" s="71"/>
      <c r="R27" s="68">
        <v>0</v>
      </c>
      <c r="S27" s="69"/>
    </row>
    <row r="28" spans="1:19" s="2" customFormat="1" ht="19.5" customHeight="1">
      <c r="A28" s="64" t="s">
        <v>63</v>
      </c>
      <c r="B28" s="81" t="s">
        <v>64</v>
      </c>
      <c r="C28" s="75"/>
      <c r="D28" s="71"/>
      <c r="E28" s="169">
        <f>'2. PR_U školy v Krhanicích'!G38</f>
        <v>0</v>
      </c>
      <c r="F28" s="40"/>
      <c r="G28" s="64" t="s">
        <v>65</v>
      </c>
      <c r="H28" s="81" t="s">
        <v>66</v>
      </c>
      <c r="I28" s="71"/>
      <c r="J28" s="82"/>
      <c r="K28" s="83"/>
      <c r="L28" s="64" t="s">
        <v>67</v>
      </c>
      <c r="M28" s="81" t="s">
        <v>68</v>
      </c>
      <c r="N28" s="75"/>
      <c r="O28" s="75"/>
      <c r="P28" s="75"/>
      <c r="Q28" s="71"/>
      <c r="R28" s="169"/>
      <c r="S28" s="40"/>
    </row>
    <row r="29" spans="1:19" s="2" customFormat="1" ht="19.5" customHeight="1">
      <c r="A29" s="84" t="s">
        <v>69</v>
      </c>
      <c r="B29" s="85" t="s">
        <v>70</v>
      </c>
      <c r="C29" s="86"/>
      <c r="D29" s="87"/>
      <c r="E29" s="88">
        <v>0</v>
      </c>
      <c r="F29" s="89"/>
      <c r="G29" s="84" t="s">
        <v>71</v>
      </c>
      <c r="H29" s="85" t="s">
        <v>72</v>
      </c>
      <c r="I29" s="87"/>
      <c r="J29" s="90">
        <v>0</v>
      </c>
      <c r="K29" s="91"/>
      <c r="L29" s="84" t="s">
        <v>73</v>
      </c>
      <c r="M29" s="85" t="s">
        <v>74</v>
      </c>
      <c r="N29" s="86"/>
      <c r="O29" s="35"/>
      <c r="P29" s="86"/>
      <c r="Q29" s="87"/>
      <c r="R29" s="88">
        <v>0</v>
      </c>
      <c r="S29" s="89"/>
    </row>
    <row r="30" spans="1:19" s="2" customFormat="1" ht="19.5" customHeight="1">
      <c r="A30" s="92"/>
      <c r="B30" s="93"/>
      <c r="C30" s="94" t="s">
        <v>75</v>
      </c>
      <c r="D30" s="95"/>
      <c r="E30" s="95"/>
      <c r="F30" s="95"/>
      <c r="G30" s="95"/>
      <c r="H30" s="95"/>
      <c r="I30" s="95"/>
      <c r="J30" s="95"/>
      <c r="K30" s="95"/>
      <c r="L30" s="57" t="s">
        <v>76</v>
      </c>
      <c r="M30" s="96"/>
      <c r="N30" s="60" t="s">
        <v>77</v>
      </c>
      <c r="O30" s="97"/>
      <c r="P30" s="97"/>
      <c r="Q30" s="97"/>
      <c r="R30" s="170"/>
      <c r="S30" s="98"/>
    </row>
    <row r="31" spans="1:19" s="2" customFormat="1" ht="14.2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99"/>
      <c r="M31" s="100" t="s">
        <v>78</v>
      </c>
      <c r="N31" s="101"/>
      <c r="O31" s="102" t="s">
        <v>79</v>
      </c>
      <c r="P31" s="171"/>
      <c r="Q31" s="172" t="s">
        <v>80</v>
      </c>
      <c r="R31" s="172" t="s">
        <v>81</v>
      </c>
      <c r="S31" s="103"/>
    </row>
    <row r="32" spans="1:19" s="2" customFormat="1" ht="12.75" customHeight="1">
      <c r="A32" s="104"/>
      <c r="B32" s="1"/>
      <c r="C32" s="1"/>
      <c r="D32" s="1"/>
      <c r="E32" s="1"/>
      <c r="F32" s="1"/>
      <c r="G32" s="1"/>
      <c r="H32" s="1"/>
      <c r="I32" s="1"/>
      <c r="J32" s="1"/>
      <c r="K32" s="1"/>
      <c r="L32" s="105"/>
      <c r="M32" s="106" t="s">
        <v>82</v>
      </c>
      <c r="N32" s="107"/>
      <c r="O32" s="108">
        <v>15</v>
      </c>
      <c r="P32" s="210">
        <v>0</v>
      </c>
      <c r="Q32" s="210"/>
      <c r="R32" s="178">
        <v>0</v>
      </c>
      <c r="S32" s="109"/>
    </row>
    <row r="33" spans="1:19" s="2" customFormat="1" ht="12.75" customHeight="1">
      <c r="A33" s="104"/>
      <c r="B33" s="1"/>
      <c r="C33" s="1"/>
      <c r="D33" s="1"/>
      <c r="E33" s="1"/>
      <c r="F33" s="1"/>
      <c r="G33" s="1"/>
      <c r="H33" s="1"/>
      <c r="I33" s="1"/>
      <c r="J33" s="1"/>
      <c r="K33" s="1"/>
      <c r="L33" s="105"/>
      <c r="M33" s="110" t="s">
        <v>83</v>
      </c>
      <c r="N33" s="111"/>
      <c r="O33" s="112">
        <v>21</v>
      </c>
      <c r="P33" s="211"/>
      <c r="Q33" s="211"/>
      <c r="R33" s="200"/>
      <c r="S33" s="113"/>
    </row>
    <row r="34" spans="1:19" s="2" customFormat="1" ht="19.5" customHeight="1">
      <c r="A34" s="104"/>
      <c r="B34" s="1"/>
      <c r="C34" s="1"/>
      <c r="D34" s="1"/>
      <c r="E34" s="1"/>
      <c r="F34" s="1"/>
      <c r="G34" s="1"/>
      <c r="H34" s="1"/>
      <c r="I34" s="1"/>
      <c r="J34" s="1"/>
      <c r="K34" s="1"/>
      <c r="L34" s="114"/>
      <c r="M34" s="115" t="s">
        <v>84</v>
      </c>
      <c r="N34" s="116"/>
      <c r="O34" s="117"/>
      <c r="P34" s="173"/>
      <c r="Q34" s="175"/>
      <c r="R34" s="180"/>
      <c r="S34" s="118"/>
    </row>
    <row r="35" spans="1:19" s="2" customFormat="1" ht="19.5" customHeight="1">
      <c r="A35" s="104"/>
      <c r="B35" s="1"/>
      <c r="C35" s="1"/>
      <c r="D35" s="1"/>
      <c r="E35" s="1"/>
      <c r="F35" s="1"/>
      <c r="G35" s="1"/>
      <c r="H35" s="1"/>
      <c r="I35" s="1"/>
      <c r="J35" s="1"/>
      <c r="K35" s="1"/>
      <c r="L35" s="119" t="s">
        <v>85</v>
      </c>
      <c r="M35" s="120"/>
      <c r="N35" s="121" t="s">
        <v>86</v>
      </c>
      <c r="O35" s="122"/>
      <c r="P35" s="120"/>
      <c r="Q35" s="120"/>
      <c r="R35" s="126"/>
      <c r="S35" s="123"/>
    </row>
    <row r="36" spans="1:19" s="2" customFormat="1" ht="14.25" customHeight="1">
      <c r="A36" s="104"/>
      <c r="B36" s="1"/>
      <c r="C36" s="1"/>
      <c r="D36" s="1"/>
      <c r="E36" s="1"/>
      <c r="F36" s="1"/>
      <c r="G36" s="1"/>
      <c r="H36" s="1"/>
      <c r="I36" s="1"/>
      <c r="J36" s="1"/>
      <c r="K36" s="1"/>
      <c r="L36" s="124"/>
      <c r="M36" s="125" t="s">
        <v>87</v>
      </c>
      <c r="N36" s="126"/>
      <c r="O36" s="126"/>
      <c r="P36" s="126"/>
      <c r="Q36" s="126"/>
      <c r="R36" s="127">
        <v>0</v>
      </c>
      <c r="S36" s="128"/>
    </row>
    <row r="37" spans="1:19" s="2" customFormat="1" ht="14.25" customHeight="1">
      <c r="A37" s="104"/>
      <c r="B37" s="1"/>
      <c r="C37" s="1"/>
      <c r="D37" s="1"/>
      <c r="E37" s="1"/>
      <c r="F37" s="1"/>
      <c r="G37" s="1"/>
      <c r="H37" s="1"/>
      <c r="I37" s="1"/>
      <c r="J37" s="1"/>
      <c r="K37" s="1"/>
      <c r="L37" s="124"/>
      <c r="M37" s="125" t="s">
        <v>88</v>
      </c>
      <c r="N37" s="126"/>
      <c r="O37" s="126"/>
      <c r="P37" s="126"/>
      <c r="Q37" s="126"/>
      <c r="R37" s="127">
        <v>0</v>
      </c>
      <c r="S37" s="128"/>
    </row>
    <row r="38" spans="1:19" s="2" customFormat="1" ht="14.25" customHeight="1" thickBot="1">
      <c r="A38" s="129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1"/>
      <c r="M38" s="132" t="s">
        <v>89</v>
      </c>
      <c r="N38" s="133"/>
      <c r="O38" s="133"/>
      <c r="P38" s="133"/>
      <c r="Q38" s="133"/>
      <c r="R38" s="134">
        <v>0</v>
      </c>
      <c r="S38" s="135"/>
    </row>
  </sheetData>
  <sheetProtection/>
  <mergeCells count="20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P33:Q33"/>
    <mergeCell ref="E12:L12"/>
    <mergeCell ref="O12:P12"/>
    <mergeCell ref="Q12:R12"/>
    <mergeCell ref="O14:P14"/>
    <mergeCell ref="O15:P15"/>
    <mergeCell ref="P32:Q32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zoomScale="160" zoomScaleNormal="160" zoomScalePageLayoutView="0" workbookViewId="0" topLeftCell="A27">
      <selection activeCell="G36" sqref="G36"/>
    </sheetView>
  </sheetViews>
  <sheetFormatPr defaultColWidth="10.5" defaultRowHeight="12" customHeight="1"/>
  <cols>
    <col min="1" max="1" width="3.83203125" style="163" customWidth="1"/>
    <col min="2" max="2" width="12" style="164" customWidth="1"/>
    <col min="3" max="3" width="49.83203125" style="164" customWidth="1"/>
    <col min="4" max="4" width="5.5" style="164" customWidth="1"/>
    <col min="5" max="5" width="11.33203125" style="165" customWidth="1"/>
    <col min="6" max="6" width="13.33203125" style="166" customWidth="1"/>
    <col min="7" max="7" width="17.83203125" style="166" customWidth="1"/>
    <col min="8" max="16384" width="10.5" style="1" customWidth="1"/>
  </cols>
  <sheetData>
    <row r="1" spans="1:7" s="2" customFormat="1" ht="27.75" customHeight="1">
      <c r="A1" s="228" t="s">
        <v>147</v>
      </c>
      <c r="B1" s="228"/>
      <c r="C1" s="228"/>
      <c r="D1" s="228"/>
      <c r="E1" s="228"/>
      <c r="F1" s="228"/>
      <c r="G1" s="228"/>
    </row>
    <row r="2" spans="1:7" s="2" customFormat="1" ht="12.75" customHeight="1">
      <c r="A2" s="136" t="s">
        <v>93</v>
      </c>
      <c r="B2" s="136"/>
      <c r="C2" s="136"/>
      <c r="D2" s="136"/>
      <c r="E2" s="136"/>
      <c r="F2" s="136"/>
      <c r="G2" s="136"/>
    </row>
    <row r="3" spans="1:7" s="2" customFormat="1" ht="12.75" customHeight="1">
      <c r="A3" s="136" t="s">
        <v>166</v>
      </c>
      <c r="B3" s="136"/>
      <c r="C3" s="136"/>
      <c r="D3" s="136"/>
      <c r="E3" s="136"/>
      <c r="F3" s="136"/>
      <c r="G3" s="136"/>
    </row>
    <row r="4" spans="1:7" s="2" customFormat="1" ht="13.5" customHeight="1">
      <c r="A4" s="137"/>
      <c r="B4" s="136"/>
      <c r="C4" s="137"/>
      <c r="D4" s="136"/>
      <c r="E4" s="136"/>
      <c r="F4" s="136"/>
      <c r="G4" s="136"/>
    </row>
    <row r="5" spans="1:7" s="2" customFormat="1" ht="6.75" customHeight="1">
      <c r="A5" s="138"/>
      <c r="B5" s="139"/>
      <c r="C5" s="140"/>
      <c r="D5" s="139"/>
      <c r="E5" s="141"/>
      <c r="F5" s="142"/>
      <c r="G5" s="142"/>
    </row>
    <row r="6" spans="1:7" s="2" customFormat="1" ht="12.75" customHeight="1">
      <c r="A6" s="143" t="s">
        <v>95</v>
      </c>
      <c r="B6" s="143"/>
      <c r="C6" s="143"/>
      <c r="D6" s="143"/>
      <c r="E6" s="143"/>
      <c r="F6" s="143"/>
      <c r="G6" s="143"/>
    </row>
    <row r="7" spans="1:6" s="2" customFormat="1" ht="12.75" customHeight="1">
      <c r="A7" s="143" t="s">
        <v>96</v>
      </c>
      <c r="B7" s="143"/>
      <c r="C7" s="143"/>
      <c r="D7" s="143"/>
      <c r="E7" s="143"/>
      <c r="F7" s="143" t="s">
        <v>165</v>
      </c>
    </row>
    <row r="8" spans="1:6" s="2" customFormat="1" ht="12.75" customHeight="1">
      <c r="A8" s="143" t="s">
        <v>98</v>
      </c>
      <c r="B8" s="144"/>
      <c r="C8" s="144"/>
      <c r="D8" s="144"/>
      <c r="E8" s="145"/>
      <c r="F8" s="143" t="s">
        <v>99</v>
      </c>
    </row>
    <row r="9" spans="1:7" s="2" customFormat="1" ht="6.75" customHeight="1">
      <c r="A9" s="146"/>
      <c r="B9" s="146"/>
      <c r="C9" s="146"/>
      <c r="D9" s="146"/>
      <c r="E9" s="146"/>
      <c r="F9" s="146"/>
      <c r="G9" s="146"/>
    </row>
    <row r="10" spans="1:7" s="2" customFormat="1" ht="28.5" customHeight="1">
      <c r="A10" s="147" t="s">
        <v>100</v>
      </c>
      <c r="B10" s="147" t="s">
        <v>101</v>
      </c>
      <c r="C10" s="147" t="s">
        <v>102</v>
      </c>
      <c r="D10" s="147" t="s">
        <v>103</v>
      </c>
      <c r="E10" s="147" t="s">
        <v>104</v>
      </c>
      <c r="F10" s="190" t="s">
        <v>105</v>
      </c>
      <c r="G10" s="192" t="s">
        <v>106</v>
      </c>
    </row>
    <row r="11" spans="1:7" s="2" customFormat="1" ht="12.75" customHeight="1" hidden="1">
      <c r="A11" s="147" t="s">
        <v>34</v>
      </c>
      <c r="B11" s="147" t="s">
        <v>40</v>
      </c>
      <c r="C11" s="147" t="s">
        <v>46</v>
      </c>
      <c r="D11" s="147" t="s">
        <v>52</v>
      </c>
      <c r="E11" s="147" t="s">
        <v>56</v>
      </c>
      <c r="F11" s="190" t="s">
        <v>60</v>
      </c>
      <c r="G11" s="192" t="s">
        <v>63</v>
      </c>
    </row>
    <row r="12" spans="1:7" s="2" customFormat="1" ht="5.25" customHeight="1">
      <c r="A12" s="146"/>
      <c r="B12" s="146"/>
      <c r="C12" s="146"/>
      <c r="D12" s="146"/>
      <c r="E12" s="146"/>
      <c r="F12" s="146"/>
      <c r="G12" s="193"/>
    </row>
    <row r="13" spans="1:7" s="2" customFormat="1" ht="30.75" customHeight="1">
      <c r="A13" s="148"/>
      <c r="B13" s="149" t="s">
        <v>35</v>
      </c>
      <c r="C13" s="149" t="s">
        <v>107</v>
      </c>
      <c r="D13" s="149"/>
      <c r="E13" s="150"/>
      <c r="F13" s="151"/>
      <c r="G13" s="185">
        <f>G14+G16+G18+G21+G26</f>
        <v>0</v>
      </c>
    </row>
    <row r="14" spans="1:7" s="2" customFormat="1" ht="28.5" customHeight="1">
      <c r="A14" s="152"/>
      <c r="B14" s="153" t="s">
        <v>34</v>
      </c>
      <c r="C14" s="153" t="s">
        <v>164</v>
      </c>
      <c r="D14" s="153"/>
      <c r="E14" s="154"/>
      <c r="F14" s="155"/>
      <c r="G14" s="184">
        <f>G15</f>
        <v>0</v>
      </c>
    </row>
    <row r="15" spans="1:7" s="2" customFormat="1" ht="24" customHeight="1">
      <c r="A15" s="156">
        <v>1</v>
      </c>
      <c r="B15" s="157" t="s">
        <v>163</v>
      </c>
      <c r="C15" s="157" t="s">
        <v>162</v>
      </c>
      <c r="D15" s="157" t="s">
        <v>155</v>
      </c>
      <c r="E15" s="158">
        <v>45</v>
      </c>
      <c r="F15" s="201"/>
      <c r="G15" s="183"/>
    </row>
    <row r="16" spans="1:7" s="2" customFormat="1" ht="28.5" customHeight="1">
      <c r="A16" s="152"/>
      <c r="B16" s="153" t="s">
        <v>52</v>
      </c>
      <c r="C16" s="153" t="s">
        <v>161</v>
      </c>
      <c r="D16" s="153"/>
      <c r="E16" s="154"/>
      <c r="F16" s="155"/>
      <c r="G16" s="184">
        <f>G17</f>
        <v>0</v>
      </c>
    </row>
    <row r="17" spans="1:7" s="2" customFormat="1" ht="24" customHeight="1">
      <c r="A17" s="156">
        <v>2</v>
      </c>
      <c r="B17" s="157" t="s">
        <v>160</v>
      </c>
      <c r="C17" s="157" t="s">
        <v>159</v>
      </c>
      <c r="D17" s="157" t="s">
        <v>155</v>
      </c>
      <c r="E17" s="158">
        <v>15</v>
      </c>
      <c r="F17" s="201"/>
      <c r="G17" s="183"/>
    </row>
    <row r="18" spans="1:7" s="2" customFormat="1" ht="28.5" customHeight="1">
      <c r="A18" s="152"/>
      <c r="B18" s="153" t="s">
        <v>56</v>
      </c>
      <c r="C18" s="153" t="s">
        <v>108</v>
      </c>
      <c r="D18" s="153"/>
      <c r="E18" s="154"/>
      <c r="F18" s="155"/>
      <c r="G18" s="184">
        <f>SUM(G19:G20)</f>
        <v>0</v>
      </c>
    </row>
    <row r="19" spans="1:7" s="2" customFormat="1" ht="24" customHeight="1">
      <c r="A19" s="156">
        <v>3</v>
      </c>
      <c r="B19" s="157" t="s">
        <v>109</v>
      </c>
      <c r="C19" s="157" t="s">
        <v>158</v>
      </c>
      <c r="D19" s="157" t="s">
        <v>155</v>
      </c>
      <c r="E19" s="158">
        <v>15</v>
      </c>
      <c r="F19" s="201"/>
      <c r="G19" s="183"/>
    </row>
    <row r="20" spans="1:7" s="2" customFormat="1" ht="13.5" customHeight="1">
      <c r="A20" s="189">
        <v>4</v>
      </c>
      <c r="B20" s="188" t="s">
        <v>157</v>
      </c>
      <c r="C20" s="188" t="s">
        <v>156</v>
      </c>
      <c r="D20" s="188" t="s">
        <v>155</v>
      </c>
      <c r="E20" s="187">
        <v>15</v>
      </c>
      <c r="F20" s="201"/>
      <c r="G20" s="191"/>
    </row>
    <row r="21" spans="1:7" s="2" customFormat="1" ht="28.5" customHeight="1">
      <c r="A21" s="152"/>
      <c r="B21" s="153" t="s">
        <v>42</v>
      </c>
      <c r="C21" s="153" t="s">
        <v>112</v>
      </c>
      <c r="D21" s="153"/>
      <c r="E21" s="154"/>
      <c r="F21" s="155"/>
      <c r="G21" s="184">
        <f>SUM(G22:G25)</f>
        <v>0</v>
      </c>
    </row>
    <row r="22" spans="1:7" s="2" customFormat="1" ht="24" customHeight="1">
      <c r="A22" s="156">
        <v>5</v>
      </c>
      <c r="B22" s="157" t="s">
        <v>154</v>
      </c>
      <c r="C22" s="157" t="s">
        <v>153</v>
      </c>
      <c r="D22" s="157" t="s">
        <v>143</v>
      </c>
      <c r="E22" s="158">
        <v>11</v>
      </c>
      <c r="F22" s="201"/>
      <c r="G22" s="183"/>
    </row>
    <row r="23" spans="1:7" s="2" customFormat="1" ht="13.5" customHeight="1">
      <c r="A23" s="189">
        <v>6</v>
      </c>
      <c r="B23" s="188" t="s">
        <v>152</v>
      </c>
      <c r="C23" s="188" t="s">
        <v>151</v>
      </c>
      <c r="D23" s="188" t="s">
        <v>118</v>
      </c>
      <c r="E23" s="187">
        <v>11</v>
      </c>
      <c r="F23" s="201"/>
      <c r="G23" s="191"/>
    </row>
    <row r="24" spans="1:7" s="2" customFormat="1" ht="24" customHeight="1">
      <c r="A24" s="156">
        <v>7</v>
      </c>
      <c r="B24" s="157" t="s">
        <v>113</v>
      </c>
      <c r="C24" s="157" t="s">
        <v>150</v>
      </c>
      <c r="D24" s="157" t="s">
        <v>115</v>
      </c>
      <c r="E24" s="158">
        <v>1.25</v>
      </c>
      <c r="F24" s="201"/>
      <c r="G24" s="183"/>
    </row>
    <row r="25" spans="1:7" s="2" customFormat="1" ht="24" customHeight="1">
      <c r="A25" s="156">
        <v>8</v>
      </c>
      <c r="B25" s="157" t="s">
        <v>116</v>
      </c>
      <c r="C25" s="157" t="s">
        <v>117</v>
      </c>
      <c r="D25" s="157" t="s">
        <v>118</v>
      </c>
      <c r="E25" s="158">
        <v>12</v>
      </c>
      <c r="F25" s="201"/>
      <c r="G25" s="183"/>
    </row>
    <row r="26" spans="1:7" s="2" customFormat="1" ht="28.5" customHeight="1">
      <c r="A26" s="152"/>
      <c r="B26" s="153" t="s">
        <v>119</v>
      </c>
      <c r="C26" s="153" t="s">
        <v>120</v>
      </c>
      <c r="D26" s="153"/>
      <c r="E26" s="154"/>
      <c r="F26" s="155"/>
      <c r="G26" s="184">
        <f>G27</f>
        <v>0</v>
      </c>
    </row>
    <row r="27" spans="1:7" s="2" customFormat="1" ht="13.5" customHeight="1">
      <c r="A27" s="156">
        <v>9</v>
      </c>
      <c r="B27" s="157" t="s">
        <v>121</v>
      </c>
      <c r="C27" s="157" t="s">
        <v>122</v>
      </c>
      <c r="D27" s="157" t="s">
        <v>123</v>
      </c>
      <c r="E27" s="158">
        <v>5.186</v>
      </c>
      <c r="F27" s="201"/>
      <c r="G27" s="183"/>
    </row>
    <row r="28" spans="1:7" s="2" customFormat="1" ht="30.75" customHeight="1">
      <c r="A28" s="148"/>
      <c r="B28" s="149" t="s">
        <v>47</v>
      </c>
      <c r="C28" s="149" t="s">
        <v>124</v>
      </c>
      <c r="D28" s="149"/>
      <c r="E28" s="150"/>
      <c r="F28" s="151"/>
      <c r="G28" s="185">
        <f>G29</f>
        <v>0</v>
      </c>
    </row>
    <row r="29" spans="1:7" s="2" customFormat="1" ht="28.5" customHeight="1">
      <c r="A29" s="152"/>
      <c r="B29" s="153" t="s">
        <v>125</v>
      </c>
      <c r="C29" s="153" t="s">
        <v>126</v>
      </c>
      <c r="D29" s="153"/>
      <c r="E29" s="154"/>
      <c r="F29" s="155"/>
      <c r="G29" s="184">
        <f>SUM(G30:G37)</f>
        <v>0</v>
      </c>
    </row>
    <row r="30" spans="1:7" s="2" customFormat="1" ht="13.5" customHeight="1">
      <c r="A30" s="156">
        <v>10</v>
      </c>
      <c r="B30" s="157" t="s">
        <v>127</v>
      </c>
      <c r="C30" s="157" t="s">
        <v>128</v>
      </c>
      <c r="D30" s="157" t="s">
        <v>118</v>
      </c>
      <c r="E30" s="158">
        <v>1</v>
      </c>
      <c r="F30" s="201"/>
      <c r="G30" s="183"/>
    </row>
    <row r="31" spans="1:7" s="2" customFormat="1" ht="45" customHeight="1">
      <c r="A31" s="156">
        <v>11</v>
      </c>
      <c r="B31" s="157" t="s">
        <v>129</v>
      </c>
      <c r="C31" s="157" t="s">
        <v>130</v>
      </c>
      <c r="D31" s="157" t="s">
        <v>131</v>
      </c>
      <c r="E31" s="158">
        <v>193.6</v>
      </c>
      <c r="F31" s="201"/>
      <c r="G31" s="183"/>
    </row>
    <row r="32" spans="1:7" s="2" customFormat="1" ht="13.5" customHeight="1">
      <c r="A32" s="156">
        <v>12</v>
      </c>
      <c r="B32" s="157" t="s">
        <v>134</v>
      </c>
      <c r="C32" s="157" t="s">
        <v>135</v>
      </c>
      <c r="D32" s="157" t="s">
        <v>136</v>
      </c>
      <c r="E32" s="158">
        <v>1</v>
      </c>
      <c r="F32" s="201"/>
      <c r="G32" s="183"/>
    </row>
    <row r="33" spans="1:7" s="2" customFormat="1" ht="13.5" customHeight="1">
      <c r="A33" s="156">
        <v>13</v>
      </c>
      <c r="B33" s="157" t="s">
        <v>137</v>
      </c>
      <c r="C33" s="157" t="s">
        <v>138</v>
      </c>
      <c r="D33" s="157" t="s">
        <v>136</v>
      </c>
      <c r="E33" s="158">
        <v>1</v>
      </c>
      <c r="F33" s="201"/>
      <c r="G33" s="183"/>
    </row>
    <row r="34" spans="1:7" s="2" customFormat="1" ht="13.5" customHeight="1">
      <c r="A34" s="156">
        <v>14</v>
      </c>
      <c r="B34" s="157" t="s">
        <v>139</v>
      </c>
      <c r="C34" s="157" t="s">
        <v>140</v>
      </c>
      <c r="D34" s="157" t="s">
        <v>136</v>
      </c>
      <c r="E34" s="158">
        <v>1</v>
      </c>
      <c r="F34" s="201"/>
      <c r="G34" s="183"/>
    </row>
    <row r="35" spans="1:7" s="2" customFormat="1" ht="24" customHeight="1">
      <c r="A35" s="156">
        <v>15</v>
      </c>
      <c r="B35" s="157" t="s">
        <v>141</v>
      </c>
      <c r="C35" s="157" t="s">
        <v>142</v>
      </c>
      <c r="D35" s="157" t="s">
        <v>143</v>
      </c>
      <c r="E35" s="158">
        <v>2.4</v>
      </c>
      <c r="F35" s="201"/>
      <c r="G35" s="183"/>
    </row>
    <row r="36" spans="1:7" s="2" customFormat="1" ht="24" customHeight="1">
      <c r="A36" s="156">
        <v>16</v>
      </c>
      <c r="B36" s="157" t="s">
        <v>149</v>
      </c>
      <c r="C36" s="157" t="s">
        <v>148</v>
      </c>
      <c r="D36" s="157" t="s">
        <v>131</v>
      </c>
      <c r="E36" s="158">
        <v>42</v>
      </c>
      <c r="F36" s="201"/>
      <c r="G36" s="183"/>
    </row>
    <row r="37" spans="1:7" s="2" customFormat="1" ht="24" customHeight="1">
      <c r="A37" s="156">
        <v>17</v>
      </c>
      <c r="B37" s="157" t="s">
        <v>144</v>
      </c>
      <c r="C37" s="157" t="s">
        <v>145</v>
      </c>
      <c r="D37" s="157" t="s">
        <v>123</v>
      </c>
      <c r="E37" s="158">
        <v>0.312</v>
      </c>
      <c r="F37" s="201"/>
      <c r="G37" s="183"/>
    </row>
    <row r="38" spans="1:7" s="2" customFormat="1" ht="30.75" customHeight="1">
      <c r="A38" s="159"/>
      <c r="B38" s="160"/>
      <c r="C38" s="160" t="s">
        <v>146</v>
      </c>
      <c r="D38" s="160"/>
      <c r="E38" s="161"/>
      <c r="F38" s="162"/>
      <c r="G38" s="186">
        <f>G13+G28</f>
        <v>0</v>
      </c>
    </row>
  </sheetData>
  <sheetProtection/>
  <mergeCells count="1">
    <mergeCell ref="A1:G1"/>
  </mergeCells>
  <printOptions/>
  <pageMargins left="0.3937007874015748" right="0.3937007874015748" top="0.7874015748031497" bottom="0.7874015748031497" header="0" footer="0"/>
  <pageSetup fitToHeight="100" fitToWidth="1" horizontalDpi="600" verticalDpi="600" orientation="portrait" paperSize="9" r:id="rId1"/>
  <headerFooter alignWithMargins="0">
    <oddFooter>&amp;C   Strana &amp;P  z &amp;N</oddFooter>
  </headerFooter>
  <ignoredErrors>
    <ignoredError sqref="G13:G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="150" zoomScaleNormal="150" zoomScalePageLayoutView="0" workbookViewId="0" topLeftCell="D1">
      <pane ySplit="3" topLeftCell="A16" activePane="bottomLeft" state="frozen"/>
      <selection pane="topLeft" activeCell="A1" sqref="A1"/>
      <selection pane="bottomLeft" activeCell="E29" sqref="E29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04" t="s">
        <v>2</v>
      </c>
      <c r="F5" s="205"/>
      <c r="G5" s="205"/>
      <c r="H5" s="205"/>
      <c r="I5" s="205"/>
      <c r="J5" s="205"/>
      <c r="K5" s="205"/>
      <c r="L5" s="206"/>
      <c r="M5" s="17"/>
      <c r="N5" s="17"/>
      <c r="O5" s="227" t="s">
        <v>3</v>
      </c>
      <c r="P5" s="227"/>
      <c r="Q5" s="18"/>
      <c r="R5" s="19"/>
      <c r="S5" s="20"/>
    </row>
    <row r="6" spans="1:19" s="2" customFormat="1" ht="24.75" customHeight="1">
      <c r="A6" s="16"/>
      <c r="B6" s="17" t="s">
        <v>4</v>
      </c>
      <c r="C6" s="17"/>
      <c r="D6" s="17"/>
      <c r="E6" s="207" t="s">
        <v>168</v>
      </c>
      <c r="F6" s="208"/>
      <c r="G6" s="208"/>
      <c r="H6" s="208"/>
      <c r="I6" s="208"/>
      <c r="J6" s="208"/>
      <c r="K6" s="208"/>
      <c r="L6" s="209"/>
      <c r="M6" s="17"/>
      <c r="N6" s="17"/>
      <c r="O6" s="227" t="s">
        <v>5</v>
      </c>
      <c r="P6" s="227"/>
      <c r="Q6" s="21"/>
      <c r="R6" s="20"/>
      <c r="S6" s="20"/>
    </row>
    <row r="7" spans="1:19" s="2" customFormat="1" ht="24.75" customHeight="1" thickBot="1">
      <c r="A7" s="16"/>
      <c r="B7" s="17"/>
      <c r="C7" s="17"/>
      <c r="D7" s="17"/>
      <c r="E7" s="215" t="s">
        <v>6</v>
      </c>
      <c r="F7" s="216"/>
      <c r="G7" s="216"/>
      <c r="H7" s="216"/>
      <c r="I7" s="216"/>
      <c r="J7" s="216"/>
      <c r="K7" s="216"/>
      <c r="L7" s="217"/>
      <c r="M7" s="17"/>
      <c r="N7" s="17"/>
      <c r="O7" s="227" t="s">
        <v>7</v>
      </c>
      <c r="P7" s="227"/>
      <c r="Q7" s="22" t="s">
        <v>2</v>
      </c>
      <c r="R7" s="23"/>
      <c r="S7" s="20"/>
    </row>
    <row r="8" spans="1:19" s="2" customFormat="1" ht="24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27" t="s">
        <v>8</v>
      </c>
      <c r="P8" s="227"/>
      <c r="Q8" s="17" t="s">
        <v>9</v>
      </c>
      <c r="R8" s="17"/>
      <c r="S8" s="20"/>
    </row>
    <row r="9" spans="1:19" s="2" customFormat="1" ht="24.75" customHeight="1" thickBot="1">
      <c r="A9" s="16"/>
      <c r="B9" s="17" t="s">
        <v>10</v>
      </c>
      <c r="C9" s="17"/>
      <c r="D9" s="17"/>
      <c r="E9" s="218" t="s">
        <v>11</v>
      </c>
      <c r="F9" s="219"/>
      <c r="G9" s="219"/>
      <c r="H9" s="219"/>
      <c r="I9" s="219"/>
      <c r="J9" s="219"/>
      <c r="K9" s="219"/>
      <c r="L9" s="220"/>
      <c r="M9" s="17"/>
      <c r="N9" s="17"/>
      <c r="O9" s="202" t="s">
        <v>12</v>
      </c>
      <c r="P9" s="203"/>
      <c r="Q9" s="24"/>
      <c r="R9" s="25"/>
      <c r="S9" s="20"/>
    </row>
    <row r="10" spans="1:19" s="2" customFormat="1" ht="24.75" customHeight="1" thickBot="1">
      <c r="A10" s="16"/>
      <c r="B10" s="17" t="s">
        <v>13</v>
      </c>
      <c r="C10" s="17"/>
      <c r="D10" s="17"/>
      <c r="E10" s="221" t="s">
        <v>6</v>
      </c>
      <c r="F10" s="222"/>
      <c r="G10" s="222"/>
      <c r="H10" s="222"/>
      <c r="I10" s="222"/>
      <c r="J10" s="222"/>
      <c r="K10" s="222"/>
      <c r="L10" s="223"/>
      <c r="M10" s="17"/>
      <c r="N10" s="17"/>
      <c r="O10" s="202"/>
      <c r="P10" s="203"/>
      <c r="Q10" s="24"/>
      <c r="R10" s="25"/>
      <c r="S10" s="20"/>
    </row>
    <row r="11" spans="1:19" s="2" customFormat="1" ht="24.75" customHeight="1" thickBot="1">
      <c r="A11" s="16"/>
      <c r="B11" s="17" t="s">
        <v>14</v>
      </c>
      <c r="C11" s="17"/>
      <c r="D11" s="17"/>
      <c r="E11" s="221" t="s">
        <v>6</v>
      </c>
      <c r="F11" s="222"/>
      <c r="G11" s="222"/>
      <c r="H11" s="222"/>
      <c r="I11" s="222"/>
      <c r="J11" s="222"/>
      <c r="K11" s="222"/>
      <c r="L11" s="223"/>
      <c r="M11" s="17"/>
      <c r="N11" s="17"/>
      <c r="O11" s="202"/>
      <c r="P11" s="203"/>
      <c r="Q11" s="24"/>
      <c r="R11" s="25"/>
      <c r="S11" s="20"/>
    </row>
    <row r="12" spans="1:19" s="2" customFormat="1" ht="24.75" customHeight="1" thickBot="1">
      <c r="A12" s="16"/>
      <c r="B12" s="17" t="s">
        <v>15</v>
      </c>
      <c r="C12" s="17"/>
      <c r="D12" s="17"/>
      <c r="E12" s="224" t="s">
        <v>91</v>
      </c>
      <c r="F12" s="225"/>
      <c r="G12" s="225"/>
      <c r="H12" s="225"/>
      <c r="I12" s="225"/>
      <c r="J12" s="225"/>
      <c r="K12" s="225"/>
      <c r="L12" s="226"/>
      <c r="M12" s="17"/>
      <c r="N12" s="17"/>
      <c r="O12" s="212"/>
      <c r="P12" s="213"/>
      <c r="Q12" s="212"/>
      <c r="R12" s="213"/>
      <c r="S12" s="20"/>
    </row>
    <row r="13" spans="1:19" s="2" customFormat="1" ht="12.75" customHeight="1">
      <c r="A13" s="26"/>
      <c r="B13" s="27"/>
      <c r="C13" s="27"/>
      <c r="D13" s="27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28"/>
      <c r="R13" s="27"/>
      <c r="S13" s="29"/>
    </row>
    <row r="14" spans="1:19" s="2" customFormat="1" ht="18.75" customHeight="1" thickBot="1">
      <c r="A14" s="16"/>
      <c r="B14" s="17"/>
      <c r="C14" s="17"/>
      <c r="D14" s="17"/>
      <c r="E14" s="30" t="s">
        <v>16</v>
      </c>
      <c r="F14" s="17"/>
      <c r="G14" s="17"/>
      <c r="H14" s="17"/>
      <c r="I14" s="17"/>
      <c r="J14" s="17"/>
      <c r="K14" s="17"/>
      <c r="L14" s="17"/>
      <c r="M14" s="17"/>
      <c r="N14" s="17"/>
      <c r="O14" s="214" t="s">
        <v>17</v>
      </c>
      <c r="P14" s="214"/>
      <c r="Q14" s="30"/>
      <c r="R14" s="31"/>
      <c r="S14" s="20"/>
    </row>
    <row r="15" spans="1:19" s="2" customFormat="1" ht="18.75" customHeight="1" thickBot="1">
      <c r="A15" s="16"/>
      <c r="B15" s="17"/>
      <c r="C15" s="17"/>
      <c r="D15" s="17"/>
      <c r="E15" s="32"/>
      <c r="F15" s="17"/>
      <c r="G15" s="30"/>
      <c r="H15" s="17"/>
      <c r="I15" s="30"/>
      <c r="J15" s="17"/>
      <c r="K15" s="17"/>
      <c r="L15" s="17"/>
      <c r="M15" s="17"/>
      <c r="N15" s="17"/>
      <c r="O15" s="202" t="s">
        <v>18</v>
      </c>
      <c r="P15" s="203"/>
      <c r="Q15" s="30"/>
      <c r="R15" s="33"/>
      <c r="S15" s="20"/>
    </row>
    <row r="16" spans="1:19" s="2" customFormat="1" ht="9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7"/>
      <c r="P16" s="35"/>
      <c r="Q16" s="35"/>
      <c r="R16" s="35"/>
      <c r="S16" s="36"/>
    </row>
    <row r="17" spans="1:19" s="2" customFormat="1" ht="20.25" customHeight="1">
      <c r="A17" s="37"/>
      <c r="B17" s="38"/>
      <c r="C17" s="38"/>
      <c r="D17" s="38"/>
      <c r="E17" s="39" t="s">
        <v>19</v>
      </c>
      <c r="F17" s="38"/>
      <c r="G17" s="38"/>
      <c r="H17" s="38"/>
      <c r="I17" s="38"/>
      <c r="J17" s="38"/>
      <c r="K17" s="38"/>
      <c r="L17" s="38"/>
      <c r="M17" s="38"/>
      <c r="N17" s="38"/>
      <c r="O17" s="14"/>
      <c r="P17" s="38"/>
      <c r="Q17" s="38"/>
      <c r="R17" s="38"/>
      <c r="S17" s="40"/>
    </row>
    <row r="18" spans="1:19" s="2" customFormat="1" ht="21.75" customHeight="1">
      <c r="A18" s="41" t="s">
        <v>20</v>
      </c>
      <c r="B18" s="42"/>
      <c r="C18" s="42"/>
      <c r="D18" s="43"/>
      <c r="E18" s="44" t="s">
        <v>21</v>
      </c>
      <c r="F18" s="43"/>
      <c r="G18" s="44" t="s">
        <v>22</v>
      </c>
      <c r="H18" s="42"/>
      <c r="I18" s="43"/>
      <c r="J18" s="44" t="s">
        <v>23</v>
      </c>
      <c r="K18" s="42"/>
      <c r="L18" s="44" t="s">
        <v>24</v>
      </c>
      <c r="M18" s="42"/>
      <c r="N18" s="42"/>
      <c r="O18" s="42"/>
      <c r="P18" s="43"/>
      <c r="Q18" s="44" t="s">
        <v>25</v>
      </c>
      <c r="R18" s="42"/>
      <c r="S18" s="45"/>
    </row>
    <row r="19" spans="1:19" s="2" customFormat="1" ht="19.5" customHeight="1">
      <c r="A19" s="46"/>
      <c r="B19" s="47"/>
      <c r="C19" s="47"/>
      <c r="D19" s="48">
        <v>0</v>
      </c>
      <c r="E19" s="49">
        <v>0</v>
      </c>
      <c r="F19" s="50"/>
      <c r="G19" s="51"/>
      <c r="H19" s="47"/>
      <c r="I19" s="48">
        <v>0</v>
      </c>
      <c r="J19" s="49">
        <v>0</v>
      </c>
      <c r="K19" s="52"/>
      <c r="L19" s="51"/>
      <c r="M19" s="47"/>
      <c r="N19" s="47"/>
      <c r="O19" s="53"/>
      <c r="P19" s="48">
        <v>0</v>
      </c>
      <c r="Q19" s="51"/>
      <c r="R19" s="54">
        <v>0</v>
      </c>
      <c r="S19" s="55"/>
    </row>
    <row r="20" spans="1:19" s="2" customFormat="1" ht="20.25" customHeight="1">
      <c r="A20" s="37"/>
      <c r="B20" s="38"/>
      <c r="C20" s="38"/>
      <c r="D20" s="38"/>
      <c r="E20" s="39" t="s">
        <v>26</v>
      </c>
      <c r="F20" s="38"/>
      <c r="G20" s="38"/>
      <c r="H20" s="38"/>
      <c r="I20" s="38"/>
      <c r="J20" s="56" t="s">
        <v>27</v>
      </c>
      <c r="K20" s="38"/>
      <c r="L20" s="38"/>
      <c r="M20" s="38"/>
      <c r="N20" s="38"/>
      <c r="O20" s="35"/>
      <c r="P20" s="38"/>
      <c r="Q20" s="38"/>
      <c r="R20" s="38"/>
      <c r="S20" s="40"/>
    </row>
    <row r="21" spans="1:19" s="2" customFormat="1" ht="19.5" customHeight="1">
      <c r="A21" s="57" t="s">
        <v>28</v>
      </c>
      <c r="B21" s="58"/>
      <c r="C21" s="59" t="s">
        <v>29</v>
      </c>
      <c r="D21" s="60"/>
      <c r="E21" s="60"/>
      <c r="F21" s="61"/>
      <c r="G21" s="57" t="s">
        <v>30</v>
      </c>
      <c r="H21" s="62"/>
      <c r="I21" s="59" t="s">
        <v>31</v>
      </c>
      <c r="J21" s="60"/>
      <c r="K21" s="60"/>
      <c r="L21" s="57" t="s">
        <v>32</v>
      </c>
      <c r="M21" s="62"/>
      <c r="N21" s="59" t="s">
        <v>33</v>
      </c>
      <c r="O21" s="63"/>
      <c r="P21" s="60"/>
      <c r="Q21" s="60"/>
      <c r="R21" s="60"/>
      <c r="S21" s="61"/>
    </row>
    <row r="22" spans="1:19" s="2" customFormat="1" ht="19.5" customHeight="1">
      <c r="A22" s="64" t="s">
        <v>34</v>
      </c>
      <c r="B22" s="65" t="s">
        <v>35</v>
      </c>
      <c r="C22" s="66"/>
      <c r="D22" s="67" t="s">
        <v>36</v>
      </c>
      <c r="E22" s="167"/>
      <c r="F22" s="69"/>
      <c r="G22" s="64" t="s">
        <v>37</v>
      </c>
      <c r="H22" s="70" t="s">
        <v>38</v>
      </c>
      <c r="I22" s="71"/>
      <c r="J22" s="72">
        <v>0</v>
      </c>
      <c r="K22" s="73"/>
      <c r="L22" s="64" t="s">
        <v>39</v>
      </c>
      <c r="M22" s="74" t="s">
        <v>184</v>
      </c>
      <c r="N22" s="75"/>
      <c r="O22" s="75"/>
      <c r="P22" s="75"/>
      <c r="Q22" s="168"/>
      <c r="R22" s="167"/>
      <c r="S22" s="69"/>
    </row>
    <row r="23" spans="1:19" s="2" customFormat="1" ht="19.5" customHeight="1">
      <c r="A23" s="64" t="s">
        <v>40</v>
      </c>
      <c r="B23" s="77"/>
      <c r="C23" s="78"/>
      <c r="D23" s="67" t="s">
        <v>41</v>
      </c>
      <c r="E23" s="167"/>
      <c r="F23" s="69"/>
      <c r="G23" s="64" t="s">
        <v>42</v>
      </c>
      <c r="H23" s="17" t="s">
        <v>43</v>
      </c>
      <c r="I23" s="71"/>
      <c r="J23" s="72">
        <v>0</v>
      </c>
      <c r="K23" s="73"/>
      <c r="L23" s="64" t="s">
        <v>44</v>
      </c>
      <c r="M23" s="74" t="s">
        <v>45</v>
      </c>
      <c r="N23" s="75"/>
      <c r="O23" s="17"/>
      <c r="P23" s="75"/>
      <c r="Q23" s="76"/>
      <c r="R23" s="68">
        <v>0</v>
      </c>
      <c r="S23" s="69"/>
    </row>
    <row r="24" spans="1:19" s="2" customFormat="1" ht="19.5" customHeight="1">
      <c r="A24" s="64" t="s">
        <v>46</v>
      </c>
      <c r="B24" s="65" t="s">
        <v>47</v>
      </c>
      <c r="C24" s="66"/>
      <c r="D24" s="67" t="s">
        <v>36</v>
      </c>
      <c r="E24" s="167"/>
      <c r="F24" s="69"/>
      <c r="G24" s="64" t="s">
        <v>48</v>
      </c>
      <c r="H24" s="70" t="s">
        <v>49</v>
      </c>
      <c r="I24" s="71"/>
      <c r="J24" s="72">
        <v>0</v>
      </c>
      <c r="K24" s="73"/>
      <c r="L24" s="64" t="s">
        <v>50</v>
      </c>
      <c r="M24" s="74" t="s">
        <v>51</v>
      </c>
      <c r="N24" s="75"/>
      <c r="O24" s="75"/>
      <c r="P24" s="75"/>
      <c r="Q24" s="76"/>
      <c r="R24" s="68">
        <v>0</v>
      </c>
      <c r="S24" s="69"/>
    </row>
    <row r="25" spans="1:19" s="2" customFormat="1" ht="19.5" customHeight="1">
      <c r="A25" s="64" t="s">
        <v>52</v>
      </c>
      <c r="B25" s="77"/>
      <c r="C25" s="78"/>
      <c r="D25" s="67" t="s">
        <v>41</v>
      </c>
      <c r="E25" s="167"/>
      <c r="F25" s="69"/>
      <c r="G25" s="64" t="s">
        <v>53</v>
      </c>
      <c r="H25" s="70"/>
      <c r="I25" s="71"/>
      <c r="J25" s="72">
        <v>0</v>
      </c>
      <c r="K25" s="73"/>
      <c r="L25" s="64" t="s">
        <v>54</v>
      </c>
      <c r="M25" s="74" t="s">
        <v>55</v>
      </c>
      <c r="N25" s="75"/>
      <c r="O25" s="17"/>
      <c r="P25" s="75"/>
      <c r="Q25" s="76"/>
      <c r="R25" s="68">
        <v>0</v>
      </c>
      <c r="S25" s="69"/>
    </row>
    <row r="26" spans="1:19" s="2" customFormat="1" ht="19.5" customHeight="1">
      <c r="A26" s="64" t="s">
        <v>56</v>
      </c>
      <c r="B26" s="65" t="s">
        <v>57</v>
      </c>
      <c r="C26" s="66"/>
      <c r="D26" s="67" t="s">
        <v>36</v>
      </c>
      <c r="E26" s="68">
        <v>0</v>
      </c>
      <c r="F26" s="69"/>
      <c r="G26" s="79"/>
      <c r="H26" s="75"/>
      <c r="I26" s="71"/>
      <c r="J26" s="80"/>
      <c r="K26" s="73"/>
      <c r="L26" s="64" t="s">
        <v>58</v>
      </c>
      <c r="M26" s="74" t="s">
        <v>59</v>
      </c>
      <c r="N26" s="75"/>
      <c r="O26" s="75"/>
      <c r="P26" s="75"/>
      <c r="Q26" s="76"/>
      <c r="R26" s="68">
        <v>0</v>
      </c>
      <c r="S26" s="69"/>
    </row>
    <row r="27" spans="1:19" s="2" customFormat="1" ht="19.5" customHeight="1">
      <c r="A27" s="64" t="s">
        <v>60</v>
      </c>
      <c r="B27" s="77"/>
      <c r="C27" s="78"/>
      <c r="D27" s="67" t="s">
        <v>41</v>
      </c>
      <c r="E27" s="68">
        <v>0</v>
      </c>
      <c r="F27" s="69"/>
      <c r="G27" s="79"/>
      <c r="H27" s="75"/>
      <c r="I27" s="71"/>
      <c r="J27" s="80"/>
      <c r="K27" s="73"/>
      <c r="L27" s="64" t="s">
        <v>61</v>
      </c>
      <c r="M27" s="70" t="s">
        <v>62</v>
      </c>
      <c r="N27" s="75"/>
      <c r="O27" s="17"/>
      <c r="P27" s="75"/>
      <c r="Q27" s="71"/>
      <c r="R27" s="68">
        <v>0</v>
      </c>
      <c r="S27" s="69"/>
    </row>
    <row r="28" spans="1:19" s="2" customFormat="1" ht="19.5" customHeight="1">
      <c r="A28" s="64" t="s">
        <v>63</v>
      </c>
      <c r="B28" s="81" t="s">
        <v>64</v>
      </c>
      <c r="C28" s="75"/>
      <c r="D28" s="71"/>
      <c r="E28" s="169">
        <f>'3. PR_Obratiště v Prosečnici'!G26</f>
        <v>0</v>
      </c>
      <c r="F28" s="40"/>
      <c r="G28" s="64" t="s">
        <v>65</v>
      </c>
      <c r="H28" s="81" t="s">
        <v>66</v>
      </c>
      <c r="I28" s="71"/>
      <c r="J28" s="82"/>
      <c r="K28" s="83"/>
      <c r="L28" s="64" t="s">
        <v>67</v>
      </c>
      <c r="M28" s="81" t="s">
        <v>68</v>
      </c>
      <c r="N28" s="75"/>
      <c r="O28" s="75"/>
      <c r="P28" s="75"/>
      <c r="Q28" s="71"/>
      <c r="R28" s="169"/>
      <c r="S28" s="40"/>
    </row>
    <row r="29" spans="1:19" s="2" customFormat="1" ht="19.5" customHeight="1">
      <c r="A29" s="84" t="s">
        <v>69</v>
      </c>
      <c r="B29" s="85" t="s">
        <v>70</v>
      </c>
      <c r="C29" s="86"/>
      <c r="D29" s="87"/>
      <c r="E29" s="88">
        <v>0</v>
      </c>
      <c r="F29" s="89"/>
      <c r="G29" s="84" t="s">
        <v>71</v>
      </c>
      <c r="H29" s="85" t="s">
        <v>72</v>
      </c>
      <c r="I29" s="87"/>
      <c r="J29" s="90">
        <v>0</v>
      </c>
      <c r="K29" s="91"/>
      <c r="L29" s="84" t="s">
        <v>73</v>
      </c>
      <c r="M29" s="85" t="s">
        <v>74</v>
      </c>
      <c r="N29" s="86"/>
      <c r="O29" s="35"/>
      <c r="P29" s="86"/>
      <c r="Q29" s="87"/>
      <c r="R29" s="181">
        <v>0</v>
      </c>
      <c r="S29" s="89"/>
    </row>
    <row r="30" spans="1:19" s="2" customFormat="1" ht="19.5" customHeight="1">
      <c r="A30" s="92"/>
      <c r="B30" s="93"/>
      <c r="C30" s="94" t="s">
        <v>75</v>
      </c>
      <c r="D30" s="95"/>
      <c r="E30" s="95"/>
      <c r="F30" s="95"/>
      <c r="G30" s="95"/>
      <c r="H30" s="95"/>
      <c r="I30" s="95"/>
      <c r="J30" s="95"/>
      <c r="K30" s="95"/>
      <c r="L30" s="57" t="s">
        <v>76</v>
      </c>
      <c r="M30" s="96"/>
      <c r="N30" s="60" t="s">
        <v>77</v>
      </c>
      <c r="O30" s="97"/>
      <c r="P30" s="97"/>
      <c r="Q30" s="97"/>
      <c r="R30" s="182"/>
      <c r="S30" s="98"/>
    </row>
    <row r="31" spans="1:19" s="2" customFormat="1" ht="14.2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99"/>
      <c r="M31" s="100" t="s">
        <v>78</v>
      </c>
      <c r="N31" s="101"/>
      <c r="O31" s="102" t="s">
        <v>79</v>
      </c>
      <c r="P31" s="171"/>
      <c r="Q31" s="172" t="s">
        <v>80</v>
      </c>
      <c r="R31" s="172" t="s">
        <v>81</v>
      </c>
      <c r="S31" s="103"/>
    </row>
    <row r="32" spans="1:19" s="2" customFormat="1" ht="12.75" customHeight="1">
      <c r="A32" s="104"/>
      <c r="B32" s="1"/>
      <c r="C32" s="1"/>
      <c r="D32" s="1"/>
      <c r="E32" s="1"/>
      <c r="F32" s="1"/>
      <c r="G32" s="1"/>
      <c r="H32" s="1"/>
      <c r="I32" s="1"/>
      <c r="J32" s="1"/>
      <c r="K32" s="1"/>
      <c r="L32" s="105"/>
      <c r="M32" s="106" t="s">
        <v>82</v>
      </c>
      <c r="N32" s="107"/>
      <c r="O32" s="108">
        <v>15</v>
      </c>
      <c r="P32" s="210">
        <v>0</v>
      </c>
      <c r="Q32" s="210"/>
      <c r="R32" s="178">
        <v>0</v>
      </c>
      <c r="S32" s="109"/>
    </row>
    <row r="33" spans="1:19" s="2" customFormat="1" ht="12.75" customHeight="1">
      <c r="A33" s="104"/>
      <c r="B33" s="1"/>
      <c r="C33" s="1"/>
      <c r="D33" s="1"/>
      <c r="E33" s="1"/>
      <c r="F33" s="1"/>
      <c r="G33" s="1"/>
      <c r="H33" s="1"/>
      <c r="I33" s="1"/>
      <c r="J33" s="1"/>
      <c r="K33" s="1"/>
      <c r="L33" s="105"/>
      <c r="M33" s="110" t="s">
        <v>83</v>
      </c>
      <c r="N33" s="111"/>
      <c r="O33" s="112">
        <v>21</v>
      </c>
      <c r="P33" s="211"/>
      <c r="Q33" s="211"/>
      <c r="R33" s="200"/>
      <c r="S33" s="113"/>
    </row>
    <row r="34" spans="1:19" s="2" customFormat="1" ht="19.5" customHeight="1">
      <c r="A34" s="104"/>
      <c r="B34" s="1"/>
      <c r="C34" s="1"/>
      <c r="D34" s="1"/>
      <c r="E34" s="1"/>
      <c r="F34" s="1"/>
      <c r="G34" s="1"/>
      <c r="H34" s="1"/>
      <c r="I34" s="1"/>
      <c r="J34" s="1"/>
      <c r="K34" s="1"/>
      <c r="L34" s="114"/>
      <c r="M34" s="115" t="s">
        <v>84</v>
      </c>
      <c r="N34" s="116"/>
      <c r="O34" s="117"/>
      <c r="P34" s="173"/>
      <c r="Q34" s="175"/>
      <c r="R34" s="180"/>
      <c r="S34" s="118"/>
    </row>
    <row r="35" spans="1:19" s="2" customFormat="1" ht="19.5" customHeight="1">
      <c r="A35" s="104"/>
      <c r="B35" s="1"/>
      <c r="C35" s="1"/>
      <c r="D35" s="1"/>
      <c r="E35" s="1"/>
      <c r="F35" s="1"/>
      <c r="G35" s="1"/>
      <c r="H35" s="1"/>
      <c r="I35" s="1"/>
      <c r="J35" s="1"/>
      <c r="K35" s="1"/>
      <c r="L35" s="119" t="s">
        <v>85</v>
      </c>
      <c r="M35" s="120"/>
      <c r="N35" s="121" t="s">
        <v>86</v>
      </c>
      <c r="O35" s="122"/>
      <c r="P35" s="120"/>
      <c r="Q35" s="120"/>
      <c r="R35" s="126"/>
      <c r="S35" s="123"/>
    </row>
    <row r="36" spans="1:19" s="2" customFormat="1" ht="14.25" customHeight="1">
      <c r="A36" s="104"/>
      <c r="B36" s="1"/>
      <c r="C36" s="1"/>
      <c r="D36" s="1"/>
      <c r="E36" s="1"/>
      <c r="F36" s="1"/>
      <c r="G36" s="1"/>
      <c r="H36" s="1"/>
      <c r="I36" s="1"/>
      <c r="J36" s="1"/>
      <c r="K36" s="1"/>
      <c r="L36" s="124"/>
      <c r="M36" s="125" t="s">
        <v>87</v>
      </c>
      <c r="N36" s="126"/>
      <c r="O36" s="126"/>
      <c r="P36" s="126"/>
      <c r="Q36" s="126"/>
      <c r="R36" s="127">
        <v>0</v>
      </c>
      <c r="S36" s="128"/>
    </row>
    <row r="37" spans="1:19" s="2" customFormat="1" ht="14.25" customHeight="1">
      <c r="A37" s="104"/>
      <c r="B37" s="1"/>
      <c r="C37" s="1"/>
      <c r="D37" s="1"/>
      <c r="E37" s="1"/>
      <c r="F37" s="1"/>
      <c r="G37" s="1"/>
      <c r="H37" s="1"/>
      <c r="I37" s="1"/>
      <c r="J37" s="1"/>
      <c r="K37" s="1"/>
      <c r="L37" s="124"/>
      <c r="M37" s="125" t="s">
        <v>88</v>
      </c>
      <c r="N37" s="126"/>
      <c r="O37" s="126"/>
      <c r="P37" s="126"/>
      <c r="Q37" s="126"/>
      <c r="R37" s="127">
        <v>0</v>
      </c>
      <c r="S37" s="128"/>
    </row>
    <row r="38" spans="1:19" s="2" customFormat="1" ht="14.25" customHeight="1" thickBot="1">
      <c r="A38" s="129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1"/>
      <c r="M38" s="132" t="s">
        <v>89</v>
      </c>
      <c r="N38" s="133"/>
      <c r="O38" s="133"/>
      <c r="P38" s="133"/>
      <c r="Q38" s="133"/>
      <c r="R38" s="134">
        <v>0</v>
      </c>
      <c r="S38" s="135"/>
    </row>
  </sheetData>
  <sheetProtection/>
  <mergeCells count="20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P33:Q33"/>
    <mergeCell ref="E12:L12"/>
    <mergeCell ref="O12:P12"/>
    <mergeCell ref="Q12:R12"/>
    <mergeCell ref="O14:P14"/>
    <mergeCell ref="O15:P15"/>
    <mergeCell ref="P32:Q32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140" zoomScaleNormal="140" zoomScalePageLayoutView="0" workbookViewId="0" topLeftCell="A16">
      <selection activeCell="F15" sqref="F15"/>
    </sheetView>
  </sheetViews>
  <sheetFormatPr defaultColWidth="10.5" defaultRowHeight="12" customHeight="1"/>
  <cols>
    <col min="1" max="1" width="3.83203125" style="163" customWidth="1"/>
    <col min="2" max="2" width="12" style="164" customWidth="1"/>
    <col min="3" max="3" width="49.83203125" style="164" customWidth="1"/>
    <col min="4" max="4" width="5.5" style="164" customWidth="1"/>
    <col min="5" max="5" width="11.33203125" style="165" customWidth="1"/>
    <col min="6" max="6" width="13.33203125" style="166" customWidth="1"/>
    <col min="7" max="7" width="17.83203125" style="166" customWidth="1"/>
    <col min="8" max="16384" width="10.5" style="1" customWidth="1"/>
  </cols>
  <sheetData>
    <row r="1" spans="1:7" s="2" customFormat="1" ht="27.75" customHeight="1">
      <c r="A1" s="228" t="s">
        <v>147</v>
      </c>
      <c r="B1" s="228"/>
      <c r="C1" s="228"/>
      <c r="D1" s="228"/>
      <c r="E1" s="228"/>
      <c r="F1" s="228"/>
      <c r="G1" s="228"/>
    </row>
    <row r="2" spans="1:7" s="2" customFormat="1" ht="12.75" customHeight="1">
      <c r="A2" s="136" t="s">
        <v>93</v>
      </c>
      <c r="B2" s="136"/>
      <c r="C2" s="136"/>
      <c r="D2" s="136"/>
      <c r="E2" s="136"/>
      <c r="F2" s="136"/>
      <c r="G2" s="136"/>
    </row>
    <row r="3" spans="1:7" s="2" customFormat="1" ht="12.75" customHeight="1">
      <c r="A3" s="136" t="s">
        <v>169</v>
      </c>
      <c r="B3" s="136"/>
      <c r="C3" s="136"/>
      <c r="D3" s="136"/>
      <c r="E3" s="136"/>
      <c r="F3" s="136"/>
      <c r="G3" s="136"/>
    </row>
    <row r="4" spans="1:7" s="2" customFormat="1" ht="13.5" customHeight="1">
      <c r="A4" s="137"/>
      <c r="B4" s="136"/>
      <c r="C4" s="137"/>
      <c r="D4" s="136"/>
      <c r="E4" s="136"/>
      <c r="F4" s="136"/>
      <c r="G4" s="136"/>
    </row>
    <row r="5" spans="1:7" s="2" customFormat="1" ht="6.75" customHeight="1">
      <c r="A5" s="138"/>
      <c r="B5" s="139"/>
      <c r="C5" s="140"/>
      <c r="D5" s="139"/>
      <c r="E5" s="141"/>
      <c r="F5" s="142"/>
      <c r="G5" s="142"/>
    </row>
    <row r="6" spans="1:7" s="2" customFormat="1" ht="12.75" customHeight="1">
      <c r="A6" s="143" t="s">
        <v>95</v>
      </c>
      <c r="B6" s="143"/>
      <c r="C6" s="143"/>
      <c r="D6" s="143"/>
      <c r="E6" s="143"/>
      <c r="F6" s="143"/>
      <c r="G6" s="143"/>
    </row>
    <row r="7" spans="1:6" s="2" customFormat="1" ht="12.75" customHeight="1">
      <c r="A7" s="143" t="s">
        <v>96</v>
      </c>
      <c r="B7" s="143"/>
      <c r="C7" s="143"/>
      <c r="D7" s="143"/>
      <c r="E7" s="143"/>
      <c r="F7" s="143" t="s">
        <v>165</v>
      </c>
    </row>
    <row r="8" spans="1:6" s="2" customFormat="1" ht="12.75" customHeight="1">
      <c r="A8" s="143" t="s">
        <v>98</v>
      </c>
      <c r="B8" s="144"/>
      <c r="C8" s="144"/>
      <c r="D8" s="144"/>
      <c r="E8" s="145"/>
      <c r="F8" s="143" t="s">
        <v>99</v>
      </c>
    </row>
    <row r="9" spans="1:7" s="2" customFormat="1" ht="6.75" customHeight="1">
      <c r="A9" s="146"/>
      <c r="B9" s="146"/>
      <c r="C9" s="146"/>
      <c r="D9" s="146"/>
      <c r="E9" s="146"/>
      <c r="F9" s="146"/>
      <c r="G9" s="146"/>
    </row>
    <row r="10" spans="1:7" s="2" customFormat="1" ht="28.5" customHeight="1">
      <c r="A10" s="147" t="s">
        <v>100</v>
      </c>
      <c r="B10" s="147" t="s">
        <v>101</v>
      </c>
      <c r="C10" s="147" t="s">
        <v>102</v>
      </c>
      <c r="D10" s="147" t="s">
        <v>103</v>
      </c>
      <c r="E10" s="147" t="s">
        <v>104</v>
      </c>
      <c r="F10" s="147" t="s">
        <v>105</v>
      </c>
      <c r="G10" s="147" t="s">
        <v>106</v>
      </c>
    </row>
    <row r="11" spans="1:7" s="2" customFormat="1" ht="12.75" customHeight="1" hidden="1">
      <c r="A11" s="147" t="s">
        <v>34</v>
      </c>
      <c r="B11" s="147" t="s">
        <v>40</v>
      </c>
      <c r="C11" s="147" t="s">
        <v>46</v>
      </c>
      <c r="D11" s="147" t="s">
        <v>52</v>
      </c>
      <c r="E11" s="147" t="s">
        <v>56</v>
      </c>
      <c r="F11" s="147" t="s">
        <v>60</v>
      </c>
      <c r="G11" s="147" t="s">
        <v>63</v>
      </c>
    </row>
    <row r="12" spans="1:7" s="2" customFormat="1" ht="5.25" customHeight="1">
      <c r="A12" s="146"/>
      <c r="B12" s="146"/>
      <c r="C12" s="146"/>
      <c r="D12" s="146"/>
      <c r="E12" s="146"/>
      <c r="F12" s="146"/>
      <c r="G12" s="146"/>
    </row>
    <row r="13" spans="1:7" s="2" customFormat="1" ht="30.75" customHeight="1">
      <c r="A13" s="148"/>
      <c r="B13" s="149" t="s">
        <v>35</v>
      </c>
      <c r="C13" s="149" t="s">
        <v>107</v>
      </c>
      <c r="D13" s="149"/>
      <c r="E13" s="150"/>
      <c r="F13" s="151"/>
      <c r="G13" s="185">
        <f>G14</f>
        <v>0</v>
      </c>
    </row>
    <row r="14" spans="1:7" s="2" customFormat="1" ht="28.5" customHeight="1">
      <c r="A14" s="152"/>
      <c r="B14" s="153" t="s">
        <v>42</v>
      </c>
      <c r="C14" s="153" t="s">
        <v>112</v>
      </c>
      <c r="D14" s="153"/>
      <c r="E14" s="154"/>
      <c r="F14" s="155"/>
      <c r="G14" s="184">
        <f>G15</f>
        <v>0</v>
      </c>
    </row>
    <row r="15" spans="1:7" s="2" customFormat="1" ht="24" customHeight="1">
      <c r="A15" s="156">
        <v>1</v>
      </c>
      <c r="B15" s="157" t="s">
        <v>116</v>
      </c>
      <c r="C15" s="157" t="s">
        <v>117</v>
      </c>
      <c r="D15" s="157" t="s">
        <v>118</v>
      </c>
      <c r="E15" s="158">
        <v>10</v>
      </c>
      <c r="F15" s="201"/>
      <c r="G15" s="183"/>
    </row>
    <row r="16" spans="1:7" s="2" customFormat="1" ht="30.75" customHeight="1">
      <c r="A16" s="148"/>
      <c r="B16" s="149" t="s">
        <v>47</v>
      </c>
      <c r="C16" s="149" t="s">
        <v>124</v>
      </c>
      <c r="D16" s="149"/>
      <c r="E16" s="150"/>
      <c r="F16" s="151"/>
      <c r="G16" s="185">
        <f>G17</f>
        <v>0</v>
      </c>
    </row>
    <row r="17" spans="1:7" s="2" customFormat="1" ht="28.5" customHeight="1">
      <c r="A17" s="152"/>
      <c r="B17" s="153" t="s">
        <v>125</v>
      </c>
      <c r="C17" s="153" t="s">
        <v>126</v>
      </c>
      <c r="D17" s="153"/>
      <c r="E17" s="154"/>
      <c r="F17" s="155"/>
      <c r="G17" s="184">
        <f>SUM(G18:G25)</f>
        <v>0</v>
      </c>
    </row>
    <row r="18" spans="1:7" s="2" customFormat="1" ht="13.5" customHeight="1">
      <c r="A18" s="156">
        <v>2</v>
      </c>
      <c r="B18" s="157" t="s">
        <v>127</v>
      </c>
      <c r="C18" s="157" t="s">
        <v>128</v>
      </c>
      <c r="D18" s="157" t="s">
        <v>118</v>
      </c>
      <c r="E18" s="158">
        <v>1</v>
      </c>
      <c r="F18" s="201"/>
      <c r="G18" s="183"/>
    </row>
    <row r="19" spans="1:7" s="2" customFormat="1" ht="45" customHeight="1">
      <c r="A19" s="156">
        <v>3</v>
      </c>
      <c r="B19" s="157" t="s">
        <v>129</v>
      </c>
      <c r="C19" s="157" t="s">
        <v>130</v>
      </c>
      <c r="D19" s="157" t="s">
        <v>131</v>
      </c>
      <c r="E19" s="158">
        <v>164.5</v>
      </c>
      <c r="F19" s="201"/>
      <c r="G19" s="183"/>
    </row>
    <row r="20" spans="1:7" s="2" customFormat="1" ht="34.5" customHeight="1">
      <c r="A20" s="156">
        <v>4</v>
      </c>
      <c r="B20" s="157" t="s">
        <v>132</v>
      </c>
      <c r="C20" s="157" t="s">
        <v>133</v>
      </c>
      <c r="D20" s="157" t="s">
        <v>131</v>
      </c>
      <c r="E20" s="158">
        <v>69</v>
      </c>
      <c r="F20" s="201"/>
      <c r="G20" s="183"/>
    </row>
    <row r="21" spans="1:7" s="2" customFormat="1" ht="13.5" customHeight="1">
      <c r="A21" s="156">
        <v>5</v>
      </c>
      <c r="B21" s="157" t="s">
        <v>134</v>
      </c>
      <c r="C21" s="157" t="s">
        <v>135</v>
      </c>
      <c r="D21" s="157" t="s">
        <v>136</v>
      </c>
      <c r="E21" s="158">
        <v>1</v>
      </c>
      <c r="F21" s="201"/>
      <c r="G21" s="183"/>
    </row>
    <row r="22" spans="1:7" s="2" customFormat="1" ht="13.5" customHeight="1">
      <c r="A22" s="156">
        <v>6</v>
      </c>
      <c r="B22" s="157" t="s">
        <v>137</v>
      </c>
      <c r="C22" s="157" t="s">
        <v>138</v>
      </c>
      <c r="D22" s="157" t="s">
        <v>136</v>
      </c>
      <c r="E22" s="158">
        <v>1</v>
      </c>
      <c r="F22" s="201"/>
      <c r="G22" s="183"/>
    </row>
    <row r="23" spans="1:7" s="2" customFormat="1" ht="13.5" customHeight="1">
      <c r="A23" s="156">
        <v>7</v>
      </c>
      <c r="B23" s="157" t="s">
        <v>139</v>
      </c>
      <c r="C23" s="157" t="s">
        <v>140</v>
      </c>
      <c r="D23" s="157" t="s">
        <v>136</v>
      </c>
      <c r="E23" s="158">
        <v>1</v>
      </c>
      <c r="F23" s="201"/>
      <c r="G23" s="183"/>
    </row>
    <row r="24" spans="1:7" s="2" customFormat="1" ht="24" customHeight="1">
      <c r="A24" s="156">
        <v>8</v>
      </c>
      <c r="B24" s="157" t="s">
        <v>141</v>
      </c>
      <c r="C24" s="157" t="s">
        <v>142</v>
      </c>
      <c r="D24" s="157" t="s">
        <v>143</v>
      </c>
      <c r="E24" s="158">
        <v>1.4</v>
      </c>
      <c r="F24" s="201"/>
      <c r="G24" s="183"/>
    </row>
    <row r="25" spans="1:7" s="2" customFormat="1" ht="24" customHeight="1">
      <c r="A25" s="156">
        <v>9</v>
      </c>
      <c r="B25" s="157" t="s">
        <v>144</v>
      </c>
      <c r="C25" s="157" t="s">
        <v>145</v>
      </c>
      <c r="D25" s="157" t="s">
        <v>123</v>
      </c>
      <c r="E25" s="158">
        <v>0.278</v>
      </c>
      <c r="F25" s="201"/>
      <c r="G25" s="183"/>
    </row>
    <row r="26" spans="1:7" s="2" customFormat="1" ht="30.75" customHeight="1">
      <c r="A26" s="159"/>
      <c r="B26" s="160"/>
      <c r="C26" s="160" t="s">
        <v>146</v>
      </c>
      <c r="D26" s="160"/>
      <c r="E26" s="161"/>
      <c r="F26" s="162"/>
      <c r="G26" s="186">
        <f>G13+G16</f>
        <v>0</v>
      </c>
    </row>
  </sheetData>
  <sheetProtection/>
  <mergeCells count="1">
    <mergeCell ref="A1:G1"/>
  </mergeCells>
  <printOptions/>
  <pageMargins left="0.3937007874015748" right="0.3937007874015748" top="0.7874015748031497" bottom="0.7874015748031497" header="0" footer="0"/>
  <pageSetup fitToHeight="100" fitToWidth="1" horizontalDpi="600" verticalDpi="600" orientation="portrait" paperSize="9" r:id="rId1"/>
  <headerFooter alignWithMargins="0">
    <oddFooter>&amp;C   Strana &amp;P  z &amp;N</oddFooter>
  </headerFooter>
  <ignoredErrors>
    <ignoredError sqref="G13:G2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="150" zoomScaleNormal="150" zoomScalePageLayoutView="0" workbookViewId="0" topLeftCell="A1">
      <pane ySplit="3" topLeftCell="A20" activePane="bottomLeft" state="frozen"/>
      <selection pane="topLeft" activeCell="A1" sqref="A1"/>
      <selection pane="bottomLeft" activeCell="E29" sqref="E29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04" t="s">
        <v>2</v>
      </c>
      <c r="F5" s="205"/>
      <c r="G5" s="205"/>
      <c r="H5" s="205"/>
      <c r="I5" s="205"/>
      <c r="J5" s="205"/>
      <c r="K5" s="205"/>
      <c r="L5" s="206"/>
      <c r="M5" s="17"/>
      <c r="N5" s="17"/>
      <c r="O5" s="227" t="s">
        <v>3</v>
      </c>
      <c r="P5" s="227"/>
      <c r="Q5" s="18"/>
      <c r="R5" s="19"/>
      <c r="S5" s="20"/>
    </row>
    <row r="6" spans="1:19" s="2" customFormat="1" ht="24.75" customHeight="1">
      <c r="A6" s="16"/>
      <c r="B6" s="17" t="s">
        <v>4</v>
      </c>
      <c r="C6" s="17"/>
      <c r="D6" s="17"/>
      <c r="E6" s="207" t="s">
        <v>170</v>
      </c>
      <c r="F6" s="208"/>
      <c r="G6" s="208"/>
      <c r="H6" s="208"/>
      <c r="I6" s="208"/>
      <c r="J6" s="208"/>
      <c r="K6" s="208"/>
      <c r="L6" s="209"/>
      <c r="M6" s="17"/>
      <c r="N6" s="17"/>
      <c r="O6" s="227" t="s">
        <v>5</v>
      </c>
      <c r="P6" s="227"/>
      <c r="Q6" s="21"/>
      <c r="R6" s="20"/>
      <c r="S6" s="20"/>
    </row>
    <row r="7" spans="1:19" s="2" customFormat="1" ht="24.75" customHeight="1" thickBot="1">
      <c r="A7" s="16"/>
      <c r="B7" s="17"/>
      <c r="C7" s="17"/>
      <c r="D7" s="17"/>
      <c r="E7" s="215" t="s">
        <v>6</v>
      </c>
      <c r="F7" s="216"/>
      <c r="G7" s="216"/>
      <c r="H7" s="216"/>
      <c r="I7" s="216"/>
      <c r="J7" s="216"/>
      <c r="K7" s="216"/>
      <c r="L7" s="217"/>
      <c r="M7" s="17"/>
      <c r="N7" s="17"/>
      <c r="O7" s="227" t="s">
        <v>7</v>
      </c>
      <c r="P7" s="227"/>
      <c r="Q7" s="22" t="s">
        <v>2</v>
      </c>
      <c r="R7" s="23"/>
      <c r="S7" s="20"/>
    </row>
    <row r="8" spans="1:19" s="2" customFormat="1" ht="24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27" t="s">
        <v>8</v>
      </c>
      <c r="P8" s="227"/>
      <c r="Q8" s="17" t="s">
        <v>9</v>
      </c>
      <c r="R8" s="17"/>
      <c r="S8" s="20"/>
    </row>
    <row r="9" spans="1:19" s="2" customFormat="1" ht="24.75" customHeight="1" thickBot="1">
      <c r="A9" s="16"/>
      <c r="B9" s="17" t="s">
        <v>10</v>
      </c>
      <c r="C9" s="17"/>
      <c r="D9" s="17"/>
      <c r="E9" s="218" t="s">
        <v>11</v>
      </c>
      <c r="F9" s="219"/>
      <c r="G9" s="219"/>
      <c r="H9" s="219"/>
      <c r="I9" s="219"/>
      <c r="J9" s="219"/>
      <c r="K9" s="219"/>
      <c r="L9" s="220"/>
      <c r="M9" s="17"/>
      <c r="N9" s="17"/>
      <c r="O9" s="202" t="s">
        <v>12</v>
      </c>
      <c r="P9" s="203"/>
      <c r="Q9" s="24"/>
      <c r="R9" s="25"/>
      <c r="S9" s="20"/>
    </row>
    <row r="10" spans="1:19" s="2" customFormat="1" ht="24.75" customHeight="1" thickBot="1">
      <c r="A10" s="16"/>
      <c r="B10" s="17" t="s">
        <v>13</v>
      </c>
      <c r="C10" s="17"/>
      <c r="D10" s="17"/>
      <c r="E10" s="221" t="s">
        <v>6</v>
      </c>
      <c r="F10" s="222"/>
      <c r="G10" s="222"/>
      <c r="H10" s="222"/>
      <c r="I10" s="222"/>
      <c r="J10" s="222"/>
      <c r="K10" s="222"/>
      <c r="L10" s="223"/>
      <c r="M10" s="17"/>
      <c r="N10" s="17"/>
      <c r="O10" s="202"/>
      <c r="P10" s="203"/>
      <c r="Q10" s="24"/>
      <c r="R10" s="25"/>
      <c r="S10" s="20"/>
    </row>
    <row r="11" spans="1:19" s="2" customFormat="1" ht="24.75" customHeight="1" thickBot="1">
      <c r="A11" s="16"/>
      <c r="B11" s="17" t="s">
        <v>14</v>
      </c>
      <c r="C11" s="17"/>
      <c r="D11" s="17"/>
      <c r="E11" s="221" t="s">
        <v>6</v>
      </c>
      <c r="F11" s="222"/>
      <c r="G11" s="222"/>
      <c r="H11" s="222"/>
      <c r="I11" s="222"/>
      <c r="J11" s="222"/>
      <c r="K11" s="222"/>
      <c r="L11" s="223"/>
      <c r="M11" s="17"/>
      <c r="N11" s="17"/>
      <c r="O11" s="202"/>
      <c r="P11" s="203"/>
      <c r="Q11" s="24"/>
      <c r="R11" s="25"/>
      <c r="S11" s="20"/>
    </row>
    <row r="12" spans="1:19" s="2" customFormat="1" ht="24.75" customHeight="1" thickBot="1">
      <c r="A12" s="16"/>
      <c r="B12" s="17" t="s">
        <v>15</v>
      </c>
      <c r="C12" s="17"/>
      <c r="D12" s="17"/>
      <c r="E12" s="224" t="s">
        <v>91</v>
      </c>
      <c r="F12" s="225"/>
      <c r="G12" s="225"/>
      <c r="H12" s="225"/>
      <c r="I12" s="225"/>
      <c r="J12" s="225"/>
      <c r="K12" s="225"/>
      <c r="L12" s="226"/>
      <c r="M12" s="17"/>
      <c r="N12" s="17"/>
      <c r="O12" s="212"/>
      <c r="P12" s="213"/>
      <c r="Q12" s="212"/>
      <c r="R12" s="213"/>
      <c r="S12" s="20"/>
    </row>
    <row r="13" spans="1:19" s="2" customFormat="1" ht="12.75" customHeight="1">
      <c r="A13" s="26"/>
      <c r="B13" s="27"/>
      <c r="C13" s="27"/>
      <c r="D13" s="27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28"/>
      <c r="R13" s="27"/>
      <c r="S13" s="29"/>
    </row>
    <row r="14" spans="1:19" s="2" customFormat="1" ht="18.75" customHeight="1" thickBot="1">
      <c r="A14" s="16"/>
      <c r="B14" s="17"/>
      <c r="C14" s="17"/>
      <c r="D14" s="17"/>
      <c r="E14" s="30" t="s">
        <v>16</v>
      </c>
      <c r="F14" s="17"/>
      <c r="G14" s="17"/>
      <c r="H14" s="17"/>
      <c r="I14" s="17"/>
      <c r="J14" s="17"/>
      <c r="K14" s="17"/>
      <c r="L14" s="17"/>
      <c r="M14" s="17"/>
      <c r="N14" s="17"/>
      <c r="O14" s="214" t="s">
        <v>17</v>
      </c>
      <c r="P14" s="214"/>
      <c r="Q14" s="30"/>
      <c r="R14" s="31"/>
      <c r="S14" s="20"/>
    </row>
    <row r="15" spans="1:19" s="2" customFormat="1" ht="18.75" customHeight="1" thickBot="1">
      <c r="A15" s="16"/>
      <c r="B15" s="17"/>
      <c r="C15" s="17"/>
      <c r="D15" s="17"/>
      <c r="E15" s="32"/>
      <c r="F15" s="17"/>
      <c r="G15" s="30"/>
      <c r="H15" s="17"/>
      <c r="I15" s="30"/>
      <c r="J15" s="17"/>
      <c r="K15" s="17"/>
      <c r="L15" s="17"/>
      <c r="M15" s="17"/>
      <c r="N15" s="17"/>
      <c r="O15" s="202" t="s">
        <v>18</v>
      </c>
      <c r="P15" s="203"/>
      <c r="Q15" s="30"/>
      <c r="R15" s="33"/>
      <c r="S15" s="20"/>
    </row>
    <row r="16" spans="1:19" s="2" customFormat="1" ht="9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7"/>
      <c r="P16" s="35"/>
      <c r="Q16" s="35"/>
      <c r="R16" s="35"/>
      <c r="S16" s="36"/>
    </row>
    <row r="17" spans="1:19" s="2" customFormat="1" ht="20.25" customHeight="1">
      <c r="A17" s="37"/>
      <c r="B17" s="38"/>
      <c r="C17" s="38"/>
      <c r="D17" s="38"/>
      <c r="E17" s="39" t="s">
        <v>19</v>
      </c>
      <c r="F17" s="38"/>
      <c r="G17" s="38"/>
      <c r="H17" s="38"/>
      <c r="I17" s="38"/>
      <c r="J17" s="38"/>
      <c r="K17" s="38"/>
      <c r="L17" s="38"/>
      <c r="M17" s="38"/>
      <c r="N17" s="38"/>
      <c r="O17" s="14"/>
      <c r="P17" s="38"/>
      <c r="Q17" s="38"/>
      <c r="R17" s="38"/>
      <c r="S17" s="40"/>
    </row>
    <row r="18" spans="1:19" s="2" customFormat="1" ht="21.75" customHeight="1">
      <c r="A18" s="41" t="s">
        <v>20</v>
      </c>
      <c r="B18" s="42"/>
      <c r="C18" s="42"/>
      <c r="D18" s="43"/>
      <c r="E18" s="44" t="s">
        <v>21</v>
      </c>
      <c r="F18" s="43"/>
      <c r="G18" s="44" t="s">
        <v>22</v>
      </c>
      <c r="H18" s="42"/>
      <c r="I18" s="43"/>
      <c r="J18" s="44" t="s">
        <v>23</v>
      </c>
      <c r="K18" s="42"/>
      <c r="L18" s="44" t="s">
        <v>24</v>
      </c>
      <c r="M18" s="42"/>
      <c r="N18" s="42"/>
      <c r="O18" s="42"/>
      <c r="P18" s="43"/>
      <c r="Q18" s="44" t="s">
        <v>25</v>
      </c>
      <c r="R18" s="42"/>
      <c r="S18" s="45"/>
    </row>
    <row r="19" spans="1:19" s="2" customFormat="1" ht="19.5" customHeight="1">
      <c r="A19" s="46"/>
      <c r="B19" s="47"/>
      <c r="C19" s="47"/>
      <c r="D19" s="48">
        <v>0</v>
      </c>
      <c r="E19" s="49">
        <v>0</v>
      </c>
      <c r="F19" s="50"/>
      <c r="G19" s="51"/>
      <c r="H19" s="47"/>
      <c r="I19" s="48">
        <v>0</v>
      </c>
      <c r="J19" s="49">
        <v>0</v>
      </c>
      <c r="K19" s="52"/>
      <c r="L19" s="51"/>
      <c r="M19" s="47"/>
      <c r="N19" s="47"/>
      <c r="O19" s="53"/>
      <c r="P19" s="48">
        <v>0</v>
      </c>
      <c r="Q19" s="51"/>
      <c r="R19" s="54">
        <v>0</v>
      </c>
      <c r="S19" s="55"/>
    </row>
    <row r="20" spans="1:19" s="2" customFormat="1" ht="20.25" customHeight="1">
      <c r="A20" s="37"/>
      <c r="B20" s="38"/>
      <c r="C20" s="38"/>
      <c r="D20" s="38"/>
      <c r="E20" s="39" t="s">
        <v>26</v>
      </c>
      <c r="F20" s="38"/>
      <c r="G20" s="38"/>
      <c r="H20" s="38"/>
      <c r="I20" s="38"/>
      <c r="J20" s="56" t="s">
        <v>27</v>
      </c>
      <c r="K20" s="38"/>
      <c r="L20" s="38"/>
      <c r="M20" s="38"/>
      <c r="N20" s="38"/>
      <c r="O20" s="35"/>
      <c r="P20" s="38"/>
      <c r="Q20" s="38"/>
      <c r="R20" s="38"/>
      <c r="S20" s="40"/>
    </row>
    <row r="21" spans="1:19" s="2" customFormat="1" ht="19.5" customHeight="1">
      <c r="A21" s="57" t="s">
        <v>28</v>
      </c>
      <c r="B21" s="58"/>
      <c r="C21" s="59" t="s">
        <v>29</v>
      </c>
      <c r="D21" s="60"/>
      <c r="E21" s="60"/>
      <c r="F21" s="61"/>
      <c r="G21" s="57" t="s">
        <v>30</v>
      </c>
      <c r="H21" s="62"/>
      <c r="I21" s="59" t="s">
        <v>31</v>
      </c>
      <c r="J21" s="60"/>
      <c r="K21" s="60"/>
      <c r="L21" s="57" t="s">
        <v>32</v>
      </c>
      <c r="M21" s="62"/>
      <c r="N21" s="59" t="s">
        <v>33</v>
      </c>
      <c r="O21" s="63"/>
      <c r="P21" s="60"/>
      <c r="Q21" s="60"/>
      <c r="R21" s="60"/>
      <c r="S21" s="61"/>
    </row>
    <row r="22" spans="1:19" s="2" customFormat="1" ht="19.5" customHeight="1">
      <c r="A22" s="64" t="s">
        <v>34</v>
      </c>
      <c r="B22" s="65" t="s">
        <v>35</v>
      </c>
      <c r="C22" s="66"/>
      <c r="D22" s="67" t="s">
        <v>36</v>
      </c>
      <c r="E22" s="167"/>
      <c r="F22" s="69"/>
      <c r="G22" s="64" t="s">
        <v>37</v>
      </c>
      <c r="H22" s="70" t="s">
        <v>38</v>
      </c>
      <c r="I22" s="71"/>
      <c r="J22" s="72">
        <v>0</v>
      </c>
      <c r="K22" s="73"/>
      <c r="L22" s="64" t="s">
        <v>39</v>
      </c>
      <c r="M22" s="74" t="s">
        <v>184</v>
      </c>
      <c r="N22" s="75"/>
      <c r="O22" s="75"/>
      <c r="P22" s="75"/>
      <c r="Q22" s="168"/>
      <c r="R22" s="167"/>
      <c r="S22" s="69"/>
    </row>
    <row r="23" spans="1:19" s="2" customFormat="1" ht="19.5" customHeight="1">
      <c r="A23" s="64" t="s">
        <v>40</v>
      </c>
      <c r="B23" s="77"/>
      <c r="C23" s="78"/>
      <c r="D23" s="67" t="s">
        <v>41</v>
      </c>
      <c r="E23" s="167"/>
      <c r="F23" s="69"/>
      <c r="G23" s="64" t="s">
        <v>42</v>
      </c>
      <c r="H23" s="17" t="s">
        <v>43</v>
      </c>
      <c r="I23" s="71"/>
      <c r="J23" s="72">
        <v>0</v>
      </c>
      <c r="K23" s="73"/>
      <c r="L23" s="64" t="s">
        <v>44</v>
      </c>
      <c r="M23" s="74" t="s">
        <v>45</v>
      </c>
      <c r="N23" s="75"/>
      <c r="O23" s="17"/>
      <c r="P23" s="75"/>
      <c r="Q23" s="76"/>
      <c r="R23" s="68">
        <v>0</v>
      </c>
      <c r="S23" s="69"/>
    </row>
    <row r="24" spans="1:19" s="2" customFormat="1" ht="19.5" customHeight="1">
      <c r="A24" s="64" t="s">
        <v>46</v>
      </c>
      <c r="B24" s="65" t="s">
        <v>47</v>
      </c>
      <c r="C24" s="66"/>
      <c r="D24" s="67" t="s">
        <v>36</v>
      </c>
      <c r="E24" s="167"/>
      <c r="F24" s="69"/>
      <c r="G24" s="64" t="s">
        <v>48</v>
      </c>
      <c r="H24" s="70" t="s">
        <v>49</v>
      </c>
      <c r="I24" s="71"/>
      <c r="J24" s="72">
        <v>0</v>
      </c>
      <c r="K24" s="73"/>
      <c r="L24" s="64" t="s">
        <v>50</v>
      </c>
      <c r="M24" s="74" t="s">
        <v>51</v>
      </c>
      <c r="N24" s="75"/>
      <c r="O24" s="75"/>
      <c r="P24" s="75"/>
      <c r="Q24" s="76"/>
      <c r="R24" s="68">
        <v>0</v>
      </c>
      <c r="S24" s="69"/>
    </row>
    <row r="25" spans="1:19" s="2" customFormat="1" ht="19.5" customHeight="1">
      <c r="A25" s="64" t="s">
        <v>52</v>
      </c>
      <c r="B25" s="77"/>
      <c r="C25" s="78"/>
      <c r="D25" s="67" t="s">
        <v>41</v>
      </c>
      <c r="E25" s="167"/>
      <c r="F25" s="69"/>
      <c r="G25" s="64" t="s">
        <v>53</v>
      </c>
      <c r="H25" s="70"/>
      <c r="I25" s="71"/>
      <c r="J25" s="72">
        <v>0</v>
      </c>
      <c r="K25" s="73"/>
      <c r="L25" s="64" t="s">
        <v>54</v>
      </c>
      <c r="M25" s="74" t="s">
        <v>55</v>
      </c>
      <c r="N25" s="75"/>
      <c r="O25" s="17"/>
      <c r="P25" s="75"/>
      <c r="Q25" s="76"/>
      <c r="R25" s="68">
        <v>0</v>
      </c>
      <c r="S25" s="69"/>
    </row>
    <row r="26" spans="1:19" s="2" customFormat="1" ht="19.5" customHeight="1">
      <c r="A26" s="64" t="s">
        <v>56</v>
      </c>
      <c r="B26" s="65" t="s">
        <v>57</v>
      </c>
      <c r="C26" s="66"/>
      <c r="D26" s="67" t="s">
        <v>36</v>
      </c>
      <c r="E26" s="68">
        <v>0</v>
      </c>
      <c r="F26" s="69"/>
      <c r="G26" s="79"/>
      <c r="H26" s="75"/>
      <c r="I26" s="71"/>
      <c r="J26" s="80"/>
      <c r="K26" s="73"/>
      <c r="L26" s="64" t="s">
        <v>58</v>
      </c>
      <c r="M26" s="74" t="s">
        <v>59</v>
      </c>
      <c r="N26" s="75"/>
      <c r="O26" s="75"/>
      <c r="P26" s="75"/>
      <c r="Q26" s="76"/>
      <c r="R26" s="68">
        <v>0</v>
      </c>
      <c r="S26" s="69"/>
    </row>
    <row r="27" spans="1:19" s="2" customFormat="1" ht="19.5" customHeight="1">
      <c r="A27" s="64" t="s">
        <v>60</v>
      </c>
      <c r="B27" s="77"/>
      <c r="C27" s="78"/>
      <c r="D27" s="67" t="s">
        <v>41</v>
      </c>
      <c r="E27" s="68">
        <v>0</v>
      </c>
      <c r="F27" s="69"/>
      <c r="G27" s="79"/>
      <c r="H27" s="75"/>
      <c r="I27" s="71"/>
      <c r="J27" s="80"/>
      <c r="K27" s="73"/>
      <c r="L27" s="64" t="s">
        <v>61</v>
      </c>
      <c r="M27" s="70" t="s">
        <v>62</v>
      </c>
      <c r="N27" s="75"/>
      <c r="O27" s="17"/>
      <c r="P27" s="75"/>
      <c r="Q27" s="71"/>
      <c r="R27" s="68">
        <v>0</v>
      </c>
      <c r="S27" s="69"/>
    </row>
    <row r="28" spans="1:19" s="2" customFormat="1" ht="19.5" customHeight="1">
      <c r="A28" s="64" t="s">
        <v>63</v>
      </c>
      <c r="B28" s="81" t="s">
        <v>64</v>
      </c>
      <c r="C28" s="75"/>
      <c r="D28" s="71"/>
      <c r="E28" s="169">
        <f>'4. PR_U borovice v Prosečnici'!G39</f>
        <v>0</v>
      </c>
      <c r="F28" s="40"/>
      <c r="G28" s="64" t="s">
        <v>65</v>
      </c>
      <c r="H28" s="81" t="s">
        <v>66</v>
      </c>
      <c r="I28" s="71"/>
      <c r="J28" s="82"/>
      <c r="K28" s="83"/>
      <c r="L28" s="64" t="s">
        <v>67</v>
      </c>
      <c r="M28" s="81" t="s">
        <v>68</v>
      </c>
      <c r="N28" s="75"/>
      <c r="O28" s="75"/>
      <c r="P28" s="75"/>
      <c r="Q28" s="71"/>
      <c r="R28" s="169"/>
      <c r="S28" s="40"/>
    </row>
    <row r="29" spans="1:19" s="2" customFormat="1" ht="19.5" customHeight="1">
      <c r="A29" s="84" t="s">
        <v>69</v>
      </c>
      <c r="B29" s="85" t="s">
        <v>70</v>
      </c>
      <c r="C29" s="86"/>
      <c r="D29" s="87"/>
      <c r="E29" s="88">
        <v>0</v>
      </c>
      <c r="F29" s="89"/>
      <c r="G29" s="84" t="s">
        <v>71</v>
      </c>
      <c r="H29" s="85" t="s">
        <v>72</v>
      </c>
      <c r="I29" s="87"/>
      <c r="J29" s="90">
        <v>0</v>
      </c>
      <c r="K29" s="91"/>
      <c r="L29" s="84" t="s">
        <v>73</v>
      </c>
      <c r="M29" s="85" t="s">
        <v>74</v>
      </c>
      <c r="N29" s="86"/>
      <c r="O29" s="35"/>
      <c r="P29" s="86"/>
      <c r="Q29" s="87"/>
      <c r="R29" s="181">
        <v>0</v>
      </c>
      <c r="S29" s="89"/>
    </row>
    <row r="30" spans="1:19" s="2" customFormat="1" ht="19.5" customHeight="1">
      <c r="A30" s="92"/>
      <c r="B30" s="93"/>
      <c r="C30" s="94" t="s">
        <v>75</v>
      </c>
      <c r="D30" s="95"/>
      <c r="E30" s="95"/>
      <c r="F30" s="95"/>
      <c r="G30" s="95"/>
      <c r="H30" s="95"/>
      <c r="I30" s="95"/>
      <c r="J30" s="95"/>
      <c r="K30" s="95"/>
      <c r="L30" s="57" t="s">
        <v>76</v>
      </c>
      <c r="M30" s="96"/>
      <c r="N30" s="60" t="s">
        <v>77</v>
      </c>
      <c r="O30" s="97"/>
      <c r="P30" s="97"/>
      <c r="Q30" s="97"/>
      <c r="R30" s="182"/>
      <c r="S30" s="98"/>
    </row>
    <row r="31" spans="1:19" s="2" customFormat="1" ht="14.2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99"/>
      <c r="M31" s="100" t="s">
        <v>78</v>
      </c>
      <c r="N31" s="101"/>
      <c r="O31" s="102" t="s">
        <v>79</v>
      </c>
      <c r="P31" s="171"/>
      <c r="Q31" s="172" t="s">
        <v>80</v>
      </c>
      <c r="R31" s="172" t="s">
        <v>81</v>
      </c>
      <c r="S31" s="103"/>
    </row>
    <row r="32" spans="1:19" s="2" customFormat="1" ht="12.75" customHeight="1">
      <c r="A32" s="104"/>
      <c r="B32" s="1"/>
      <c r="C32" s="1"/>
      <c r="D32" s="1"/>
      <c r="E32" s="1"/>
      <c r="F32" s="1"/>
      <c r="G32" s="1"/>
      <c r="H32" s="1"/>
      <c r="I32" s="1"/>
      <c r="J32" s="1"/>
      <c r="K32" s="1"/>
      <c r="L32" s="105"/>
      <c r="M32" s="106" t="s">
        <v>82</v>
      </c>
      <c r="N32" s="107"/>
      <c r="O32" s="108">
        <v>15</v>
      </c>
      <c r="P32" s="210">
        <v>0</v>
      </c>
      <c r="Q32" s="210"/>
      <c r="R32" s="178">
        <v>0</v>
      </c>
      <c r="S32" s="109"/>
    </row>
    <row r="33" spans="1:19" s="2" customFormat="1" ht="12.75" customHeight="1">
      <c r="A33" s="104"/>
      <c r="B33" s="1"/>
      <c r="C33" s="1"/>
      <c r="D33" s="1"/>
      <c r="E33" s="1"/>
      <c r="F33" s="1"/>
      <c r="G33" s="1"/>
      <c r="H33" s="1"/>
      <c r="I33" s="1"/>
      <c r="J33" s="1"/>
      <c r="K33" s="1"/>
      <c r="L33" s="105"/>
      <c r="M33" s="110" t="s">
        <v>83</v>
      </c>
      <c r="N33" s="111"/>
      <c r="O33" s="112">
        <v>21</v>
      </c>
      <c r="P33" s="211"/>
      <c r="Q33" s="211"/>
      <c r="R33" s="200"/>
      <c r="S33" s="113"/>
    </row>
    <row r="34" spans="1:19" s="2" customFormat="1" ht="19.5" customHeight="1">
      <c r="A34" s="104"/>
      <c r="B34" s="1"/>
      <c r="C34" s="1"/>
      <c r="D34" s="1"/>
      <c r="E34" s="1"/>
      <c r="F34" s="1"/>
      <c r="G34" s="1"/>
      <c r="H34" s="1"/>
      <c r="I34" s="1"/>
      <c r="J34" s="1"/>
      <c r="K34" s="1"/>
      <c r="L34" s="114"/>
      <c r="M34" s="115" t="s">
        <v>84</v>
      </c>
      <c r="N34" s="116"/>
      <c r="O34" s="117"/>
      <c r="P34" s="173"/>
      <c r="Q34" s="175"/>
      <c r="R34" s="180"/>
      <c r="S34" s="118"/>
    </row>
    <row r="35" spans="1:19" s="2" customFormat="1" ht="19.5" customHeight="1">
      <c r="A35" s="104"/>
      <c r="B35" s="1"/>
      <c r="C35" s="1"/>
      <c r="D35" s="1"/>
      <c r="E35" s="1"/>
      <c r="F35" s="1"/>
      <c r="G35" s="1"/>
      <c r="H35" s="1"/>
      <c r="I35" s="1"/>
      <c r="J35" s="1"/>
      <c r="K35" s="1"/>
      <c r="L35" s="119" t="s">
        <v>85</v>
      </c>
      <c r="M35" s="120"/>
      <c r="N35" s="121" t="s">
        <v>86</v>
      </c>
      <c r="O35" s="122"/>
      <c r="P35" s="120"/>
      <c r="Q35" s="120"/>
      <c r="R35" s="126"/>
      <c r="S35" s="123"/>
    </row>
    <row r="36" spans="1:19" s="2" customFormat="1" ht="14.25" customHeight="1">
      <c r="A36" s="104"/>
      <c r="B36" s="1"/>
      <c r="C36" s="1"/>
      <c r="D36" s="1"/>
      <c r="E36" s="1"/>
      <c r="F36" s="1"/>
      <c r="G36" s="1"/>
      <c r="H36" s="1"/>
      <c r="I36" s="1"/>
      <c r="J36" s="1"/>
      <c r="K36" s="1"/>
      <c r="L36" s="124"/>
      <c r="M36" s="125" t="s">
        <v>87</v>
      </c>
      <c r="N36" s="126"/>
      <c r="O36" s="126"/>
      <c r="P36" s="126"/>
      <c r="Q36" s="126"/>
      <c r="R36" s="127">
        <v>0</v>
      </c>
      <c r="S36" s="128"/>
    </row>
    <row r="37" spans="1:19" s="2" customFormat="1" ht="14.25" customHeight="1">
      <c r="A37" s="104"/>
      <c r="B37" s="1"/>
      <c r="C37" s="1"/>
      <c r="D37" s="1"/>
      <c r="E37" s="1"/>
      <c r="F37" s="1"/>
      <c r="G37" s="1"/>
      <c r="H37" s="1"/>
      <c r="I37" s="1"/>
      <c r="J37" s="1"/>
      <c r="K37" s="1"/>
      <c r="L37" s="124"/>
      <c r="M37" s="125" t="s">
        <v>88</v>
      </c>
      <c r="N37" s="126"/>
      <c r="O37" s="126"/>
      <c r="P37" s="126"/>
      <c r="Q37" s="126"/>
      <c r="R37" s="127">
        <v>0</v>
      </c>
      <c r="S37" s="128"/>
    </row>
    <row r="38" spans="1:19" s="2" customFormat="1" ht="14.25" customHeight="1" thickBot="1">
      <c r="A38" s="129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1"/>
      <c r="M38" s="132" t="s">
        <v>89</v>
      </c>
      <c r="N38" s="133"/>
      <c r="O38" s="133"/>
      <c r="P38" s="133"/>
      <c r="Q38" s="133"/>
      <c r="R38" s="134">
        <v>0</v>
      </c>
      <c r="S38" s="135"/>
    </row>
  </sheetData>
  <sheetProtection/>
  <mergeCells count="20">
    <mergeCell ref="P33:Q33"/>
    <mergeCell ref="E12:L12"/>
    <mergeCell ref="O12:P12"/>
    <mergeCell ref="Q12:R12"/>
    <mergeCell ref="O14:P14"/>
    <mergeCell ref="O15:P15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zoomScale="140" zoomScaleNormal="140" zoomScalePageLayoutView="0" workbookViewId="0" topLeftCell="A25">
      <selection activeCell="G39" sqref="G39"/>
    </sheetView>
  </sheetViews>
  <sheetFormatPr defaultColWidth="10.5" defaultRowHeight="12" customHeight="1"/>
  <cols>
    <col min="1" max="1" width="3.83203125" style="163" customWidth="1"/>
    <col min="2" max="2" width="12" style="164" customWidth="1"/>
    <col min="3" max="3" width="49.83203125" style="164" customWidth="1"/>
    <col min="4" max="4" width="5.5" style="164" customWidth="1"/>
    <col min="5" max="5" width="11.33203125" style="165" customWidth="1"/>
    <col min="6" max="6" width="13.33203125" style="166" customWidth="1"/>
    <col min="7" max="7" width="17.83203125" style="166" customWidth="1"/>
    <col min="8" max="16384" width="10.5" style="1" customWidth="1"/>
  </cols>
  <sheetData>
    <row r="1" spans="1:7" s="2" customFormat="1" ht="27.75" customHeight="1">
      <c r="A1" s="228" t="s">
        <v>92</v>
      </c>
      <c r="B1" s="228"/>
      <c r="C1" s="228"/>
      <c r="D1" s="228"/>
      <c r="E1" s="228"/>
      <c r="F1" s="228"/>
      <c r="G1" s="228"/>
    </row>
    <row r="2" spans="1:7" s="2" customFormat="1" ht="12.75" customHeight="1">
      <c r="A2" s="136" t="s">
        <v>93</v>
      </c>
      <c r="B2" s="136"/>
      <c r="C2" s="136"/>
      <c r="D2" s="136"/>
      <c r="E2" s="136"/>
      <c r="F2" s="136"/>
      <c r="G2" s="136"/>
    </row>
    <row r="3" spans="1:7" s="2" customFormat="1" ht="12.75" customHeight="1">
      <c r="A3" s="136" t="s">
        <v>171</v>
      </c>
      <c r="B3" s="136"/>
      <c r="C3" s="136"/>
      <c r="D3" s="136"/>
      <c r="E3" s="136"/>
      <c r="F3" s="136"/>
      <c r="G3" s="136"/>
    </row>
    <row r="4" spans="1:7" s="2" customFormat="1" ht="13.5" customHeight="1">
      <c r="A4" s="137"/>
      <c r="B4" s="136"/>
      <c r="C4" s="137"/>
      <c r="D4" s="136"/>
      <c r="E4" s="136"/>
      <c r="F4" s="136"/>
      <c r="G4" s="136"/>
    </row>
    <row r="5" spans="1:7" s="2" customFormat="1" ht="6.75" customHeight="1">
      <c r="A5" s="138"/>
      <c r="B5" s="139"/>
      <c r="C5" s="140"/>
      <c r="D5" s="139"/>
      <c r="E5" s="141"/>
      <c r="F5" s="142"/>
      <c r="G5" s="142"/>
    </row>
    <row r="6" spans="1:7" s="2" customFormat="1" ht="12.75" customHeight="1">
      <c r="A6" s="143" t="s">
        <v>95</v>
      </c>
      <c r="B6" s="143"/>
      <c r="C6" s="143"/>
      <c r="D6" s="143"/>
      <c r="E6" s="143"/>
      <c r="F6" s="143"/>
      <c r="G6" s="143"/>
    </row>
    <row r="7" spans="1:6" s="2" customFormat="1" ht="12.75" customHeight="1">
      <c r="A7" s="143" t="s">
        <v>96</v>
      </c>
      <c r="B7" s="143"/>
      <c r="C7" s="143"/>
      <c r="D7" s="143"/>
      <c r="E7" s="143"/>
      <c r="F7" s="143" t="s">
        <v>165</v>
      </c>
    </row>
    <row r="8" spans="1:6" s="2" customFormat="1" ht="12.75" customHeight="1">
      <c r="A8" s="143" t="s">
        <v>98</v>
      </c>
      <c r="B8" s="144"/>
      <c r="C8" s="144"/>
      <c r="D8" s="144"/>
      <c r="E8" s="145"/>
      <c r="F8" s="143" t="s">
        <v>99</v>
      </c>
    </row>
    <row r="9" spans="1:7" s="2" customFormat="1" ht="6.75" customHeight="1">
      <c r="A9" s="146"/>
      <c r="B9" s="146"/>
      <c r="C9" s="146"/>
      <c r="D9" s="146"/>
      <c r="E9" s="146"/>
      <c r="F9" s="146"/>
      <c r="G9" s="146"/>
    </row>
    <row r="10" spans="1:7" s="2" customFormat="1" ht="28.5" customHeight="1">
      <c r="A10" s="147" t="s">
        <v>100</v>
      </c>
      <c r="B10" s="147" t="s">
        <v>101</v>
      </c>
      <c r="C10" s="147" t="s">
        <v>102</v>
      </c>
      <c r="D10" s="147" t="s">
        <v>103</v>
      </c>
      <c r="E10" s="147" t="s">
        <v>104</v>
      </c>
      <c r="F10" s="147" t="s">
        <v>105</v>
      </c>
      <c r="G10" s="147" t="s">
        <v>106</v>
      </c>
    </row>
    <row r="11" spans="1:7" s="2" customFormat="1" ht="12.75" customHeight="1" hidden="1">
      <c r="A11" s="147" t="s">
        <v>34</v>
      </c>
      <c r="B11" s="147" t="s">
        <v>40</v>
      </c>
      <c r="C11" s="147" t="s">
        <v>46</v>
      </c>
      <c r="D11" s="147" t="s">
        <v>52</v>
      </c>
      <c r="E11" s="147" t="s">
        <v>56</v>
      </c>
      <c r="F11" s="147" t="s">
        <v>60</v>
      </c>
      <c r="G11" s="147" t="s">
        <v>63</v>
      </c>
    </row>
    <row r="12" spans="1:7" s="2" customFormat="1" ht="5.25" customHeight="1">
      <c r="A12" s="146"/>
      <c r="B12" s="146"/>
      <c r="C12" s="146"/>
      <c r="D12" s="146"/>
      <c r="E12" s="146"/>
      <c r="F12" s="146"/>
      <c r="G12" s="146"/>
    </row>
    <row r="13" spans="1:7" s="2" customFormat="1" ht="30.75" customHeight="1">
      <c r="A13" s="148"/>
      <c r="B13" s="149" t="s">
        <v>35</v>
      </c>
      <c r="C13" s="149" t="s">
        <v>107</v>
      </c>
      <c r="D13" s="149"/>
      <c r="E13" s="150"/>
      <c r="F13" s="151"/>
      <c r="G13" s="185">
        <f>G14+G17+G19+G22+G27</f>
        <v>0</v>
      </c>
    </row>
    <row r="14" spans="1:7" s="2" customFormat="1" ht="28.5" customHeight="1">
      <c r="A14" s="152"/>
      <c r="B14" s="153" t="s">
        <v>34</v>
      </c>
      <c r="C14" s="153" t="s">
        <v>164</v>
      </c>
      <c r="D14" s="153"/>
      <c r="E14" s="154"/>
      <c r="F14" s="155"/>
      <c r="G14" s="184">
        <f>SUM(G15:G16)</f>
        <v>0</v>
      </c>
    </row>
    <row r="15" spans="1:7" s="2" customFormat="1" ht="24" customHeight="1">
      <c r="A15" s="156">
        <v>1</v>
      </c>
      <c r="B15" s="157" t="s">
        <v>172</v>
      </c>
      <c r="C15" s="157" t="s">
        <v>173</v>
      </c>
      <c r="D15" s="157" t="s">
        <v>155</v>
      </c>
      <c r="E15" s="158">
        <v>11.2</v>
      </c>
      <c r="F15" s="201"/>
      <c r="G15" s="183"/>
    </row>
    <row r="16" spans="1:7" s="2" customFormat="1" ht="24" customHeight="1">
      <c r="A16" s="156">
        <v>2</v>
      </c>
      <c r="B16" s="157" t="s">
        <v>163</v>
      </c>
      <c r="C16" s="157" t="s">
        <v>174</v>
      </c>
      <c r="D16" s="157" t="s">
        <v>155</v>
      </c>
      <c r="E16" s="158">
        <v>40</v>
      </c>
      <c r="F16" s="201"/>
      <c r="G16" s="183"/>
    </row>
    <row r="17" spans="1:7" s="2" customFormat="1" ht="28.5" customHeight="1">
      <c r="A17" s="152"/>
      <c r="B17" s="153" t="s">
        <v>52</v>
      </c>
      <c r="C17" s="153" t="s">
        <v>161</v>
      </c>
      <c r="D17" s="153"/>
      <c r="E17" s="154"/>
      <c r="F17" s="155"/>
      <c r="G17" s="184">
        <f>G18</f>
        <v>0</v>
      </c>
    </row>
    <row r="18" spans="1:7" s="2" customFormat="1" ht="24" customHeight="1">
      <c r="A18" s="156">
        <v>3</v>
      </c>
      <c r="B18" s="157" t="s">
        <v>160</v>
      </c>
      <c r="C18" s="157" t="s">
        <v>159</v>
      </c>
      <c r="D18" s="157" t="s">
        <v>155</v>
      </c>
      <c r="E18" s="158">
        <v>12.25</v>
      </c>
      <c r="F18" s="201"/>
      <c r="G18" s="183"/>
    </row>
    <row r="19" spans="1:7" s="2" customFormat="1" ht="28.5" customHeight="1">
      <c r="A19" s="152"/>
      <c r="B19" s="153" t="s">
        <v>56</v>
      </c>
      <c r="C19" s="153" t="s">
        <v>108</v>
      </c>
      <c r="D19" s="153"/>
      <c r="E19" s="154"/>
      <c r="F19" s="155"/>
      <c r="G19" s="184">
        <f>SUM(G20:G21)</f>
        <v>0</v>
      </c>
    </row>
    <row r="20" spans="1:7" s="2" customFormat="1" ht="24" customHeight="1">
      <c r="A20" s="156">
        <v>4</v>
      </c>
      <c r="B20" s="157" t="s">
        <v>109</v>
      </c>
      <c r="C20" s="157" t="s">
        <v>158</v>
      </c>
      <c r="D20" s="157" t="s">
        <v>155</v>
      </c>
      <c r="E20" s="158">
        <v>12.25</v>
      </c>
      <c r="F20" s="201"/>
      <c r="G20" s="183"/>
    </row>
    <row r="21" spans="1:7" s="2" customFormat="1" ht="13.5" customHeight="1">
      <c r="A21" s="189">
        <v>5</v>
      </c>
      <c r="B21" s="188" t="s">
        <v>157</v>
      </c>
      <c r="C21" s="188" t="s">
        <v>156</v>
      </c>
      <c r="D21" s="188" t="s">
        <v>155</v>
      </c>
      <c r="E21" s="187">
        <v>12.25</v>
      </c>
      <c r="F21" s="201"/>
      <c r="G21" s="191"/>
    </row>
    <row r="22" spans="1:7" s="2" customFormat="1" ht="28.5" customHeight="1">
      <c r="A22" s="152"/>
      <c r="B22" s="153" t="s">
        <v>42</v>
      </c>
      <c r="C22" s="153" t="s">
        <v>112</v>
      </c>
      <c r="D22" s="153"/>
      <c r="E22" s="154"/>
      <c r="F22" s="155"/>
      <c r="G22" s="184">
        <f>SUM(G23:G26)</f>
        <v>0</v>
      </c>
    </row>
    <row r="23" spans="1:7" s="2" customFormat="1" ht="24" customHeight="1">
      <c r="A23" s="156">
        <v>6</v>
      </c>
      <c r="B23" s="157" t="s">
        <v>154</v>
      </c>
      <c r="C23" s="157" t="s">
        <v>153</v>
      </c>
      <c r="D23" s="157" t="s">
        <v>143</v>
      </c>
      <c r="E23" s="158">
        <v>14</v>
      </c>
      <c r="F23" s="201"/>
      <c r="G23" s="183"/>
    </row>
    <row r="24" spans="1:7" s="2" customFormat="1" ht="13.5" customHeight="1">
      <c r="A24" s="189">
        <v>7</v>
      </c>
      <c r="B24" s="188" t="s">
        <v>152</v>
      </c>
      <c r="C24" s="188" t="s">
        <v>151</v>
      </c>
      <c r="D24" s="188" t="s">
        <v>118</v>
      </c>
      <c r="E24" s="187">
        <v>14</v>
      </c>
      <c r="F24" s="201"/>
      <c r="G24" s="191"/>
    </row>
    <row r="25" spans="1:7" s="2" customFormat="1" ht="24" customHeight="1">
      <c r="A25" s="156">
        <v>8</v>
      </c>
      <c r="B25" s="157" t="s">
        <v>113</v>
      </c>
      <c r="C25" s="157" t="s">
        <v>150</v>
      </c>
      <c r="D25" s="157" t="s">
        <v>115</v>
      </c>
      <c r="E25" s="158">
        <v>1.65</v>
      </c>
      <c r="F25" s="201"/>
      <c r="G25" s="183"/>
    </row>
    <row r="26" spans="1:7" s="2" customFormat="1" ht="24" customHeight="1">
      <c r="A26" s="156">
        <v>9</v>
      </c>
      <c r="B26" s="157" t="s">
        <v>116</v>
      </c>
      <c r="C26" s="157" t="s">
        <v>117</v>
      </c>
      <c r="D26" s="157" t="s">
        <v>118</v>
      </c>
      <c r="E26" s="158">
        <v>10</v>
      </c>
      <c r="F26" s="201"/>
      <c r="G26" s="183"/>
    </row>
    <row r="27" spans="1:7" s="2" customFormat="1" ht="28.5" customHeight="1">
      <c r="A27" s="152"/>
      <c r="B27" s="153" t="s">
        <v>119</v>
      </c>
      <c r="C27" s="153" t="s">
        <v>120</v>
      </c>
      <c r="D27" s="153"/>
      <c r="E27" s="154"/>
      <c r="F27" s="155"/>
      <c r="G27" s="184">
        <f>G28</f>
        <v>0</v>
      </c>
    </row>
    <row r="28" spans="1:7" s="2" customFormat="1" ht="13.5" customHeight="1">
      <c r="A28" s="156">
        <v>10</v>
      </c>
      <c r="B28" s="157" t="s">
        <v>121</v>
      </c>
      <c r="C28" s="157" t="s">
        <v>122</v>
      </c>
      <c r="D28" s="157" t="s">
        <v>123</v>
      </c>
      <c r="E28" s="158">
        <v>5.066</v>
      </c>
      <c r="F28" s="201"/>
      <c r="G28" s="183"/>
    </row>
    <row r="29" spans="1:7" s="2" customFormat="1" ht="30.75" customHeight="1">
      <c r="A29" s="148"/>
      <c r="B29" s="149" t="s">
        <v>47</v>
      </c>
      <c r="C29" s="149" t="s">
        <v>124</v>
      </c>
      <c r="D29" s="149"/>
      <c r="E29" s="150"/>
      <c r="F29" s="151"/>
      <c r="G29" s="185">
        <f>G30</f>
        <v>0</v>
      </c>
    </row>
    <row r="30" spans="1:7" s="2" customFormat="1" ht="28.5" customHeight="1">
      <c r="A30" s="152"/>
      <c r="B30" s="153" t="s">
        <v>125</v>
      </c>
      <c r="C30" s="153" t="s">
        <v>126</v>
      </c>
      <c r="D30" s="153"/>
      <c r="E30" s="154"/>
      <c r="F30" s="155"/>
      <c r="G30" s="184">
        <f>SUM(G31:G38)</f>
        <v>0</v>
      </c>
    </row>
    <row r="31" spans="1:7" s="2" customFormat="1" ht="13.5" customHeight="1">
      <c r="A31" s="156">
        <v>11</v>
      </c>
      <c r="B31" s="157" t="s">
        <v>127</v>
      </c>
      <c r="C31" s="157" t="s">
        <v>128</v>
      </c>
      <c r="D31" s="157" t="s">
        <v>118</v>
      </c>
      <c r="E31" s="158">
        <v>1</v>
      </c>
      <c r="F31" s="201"/>
      <c r="G31" s="183"/>
    </row>
    <row r="32" spans="1:7" s="2" customFormat="1" ht="45" customHeight="1">
      <c r="A32" s="156">
        <v>12</v>
      </c>
      <c r="B32" s="157" t="s">
        <v>129</v>
      </c>
      <c r="C32" s="157" t="s">
        <v>130</v>
      </c>
      <c r="D32" s="157" t="s">
        <v>131</v>
      </c>
      <c r="E32" s="158">
        <v>164.5</v>
      </c>
      <c r="F32" s="201"/>
      <c r="G32" s="183"/>
    </row>
    <row r="33" spans="1:7" s="2" customFormat="1" ht="34.5" customHeight="1">
      <c r="A33" s="156">
        <v>13</v>
      </c>
      <c r="B33" s="157" t="s">
        <v>132</v>
      </c>
      <c r="C33" s="157" t="s">
        <v>133</v>
      </c>
      <c r="D33" s="157" t="s">
        <v>131</v>
      </c>
      <c r="E33" s="158">
        <v>69</v>
      </c>
      <c r="F33" s="201"/>
      <c r="G33" s="183"/>
    </row>
    <row r="34" spans="1:7" s="2" customFormat="1" ht="13.5" customHeight="1">
      <c r="A34" s="156">
        <v>14</v>
      </c>
      <c r="B34" s="157" t="s">
        <v>134</v>
      </c>
      <c r="C34" s="157" t="s">
        <v>135</v>
      </c>
      <c r="D34" s="157" t="s">
        <v>136</v>
      </c>
      <c r="E34" s="158">
        <v>1</v>
      </c>
      <c r="F34" s="201"/>
      <c r="G34" s="183"/>
    </row>
    <row r="35" spans="1:7" s="2" customFormat="1" ht="13.5" customHeight="1">
      <c r="A35" s="156">
        <v>15</v>
      </c>
      <c r="B35" s="157" t="s">
        <v>137</v>
      </c>
      <c r="C35" s="157" t="s">
        <v>138</v>
      </c>
      <c r="D35" s="157" t="s">
        <v>136</v>
      </c>
      <c r="E35" s="158">
        <v>1</v>
      </c>
      <c r="F35" s="201"/>
      <c r="G35" s="183"/>
    </row>
    <row r="36" spans="1:7" s="2" customFormat="1" ht="13.5" customHeight="1">
      <c r="A36" s="156">
        <v>16</v>
      </c>
      <c r="B36" s="157" t="s">
        <v>139</v>
      </c>
      <c r="C36" s="157" t="s">
        <v>140</v>
      </c>
      <c r="D36" s="157" t="s">
        <v>136</v>
      </c>
      <c r="E36" s="158">
        <v>1</v>
      </c>
      <c r="F36" s="201"/>
      <c r="G36" s="183"/>
    </row>
    <row r="37" spans="1:7" s="2" customFormat="1" ht="24" customHeight="1">
      <c r="A37" s="156">
        <v>17</v>
      </c>
      <c r="B37" s="157" t="s">
        <v>141</v>
      </c>
      <c r="C37" s="157" t="s">
        <v>142</v>
      </c>
      <c r="D37" s="157" t="s">
        <v>143</v>
      </c>
      <c r="E37" s="158">
        <v>2.4</v>
      </c>
      <c r="F37" s="201"/>
      <c r="G37" s="183"/>
    </row>
    <row r="38" spans="1:7" s="2" customFormat="1" ht="24" customHeight="1">
      <c r="A38" s="156">
        <v>18</v>
      </c>
      <c r="B38" s="157" t="s">
        <v>144</v>
      </c>
      <c r="C38" s="157" t="s">
        <v>145</v>
      </c>
      <c r="D38" s="157" t="s">
        <v>123</v>
      </c>
      <c r="E38" s="158">
        <v>0.278</v>
      </c>
      <c r="F38" s="201"/>
      <c r="G38" s="183"/>
    </row>
    <row r="39" spans="1:7" s="2" customFormat="1" ht="30.75" customHeight="1">
      <c r="A39" s="159"/>
      <c r="B39" s="160"/>
      <c r="C39" s="160" t="s">
        <v>146</v>
      </c>
      <c r="D39" s="160"/>
      <c r="E39" s="161"/>
      <c r="F39" s="162"/>
      <c r="G39" s="186">
        <f>G13+G29</f>
        <v>0</v>
      </c>
    </row>
  </sheetData>
  <sheetProtection/>
  <mergeCells count="1">
    <mergeCell ref="A1:G1"/>
  </mergeCells>
  <printOptions/>
  <pageMargins left="0.3937007874015748" right="0.3937007874015748" top="0.7874015748031497" bottom="0.7874015748031497" header="0" footer="0"/>
  <pageSetup fitToHeight="100" fitToWidth="1" horizontalDpi="600" verticalDpi="600" orientation="portrait" paperSize="9" r:id="rId1"/>
  <headerFooter alignWithMargins="0">
    <oddFooter>&amp;C   Strana &amp;P  z &amp;N</oddFooter>
  </headerFooter>
  <ignoredErrors>
    <ignoredError sqref="G13:G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2016-06-08T11:56:47Z</cp:lastPrinted>
  <dcterms:created xsi:type="dcterms:W3CDTF">2016-05-31T14:12:38Z</dcterms:created>
  <dcterms:modified xsi:type="dcterms:W3CDTF">2016-06-08T14:05:50Z</dcterms:modified>
  <cp:category/>
  <cp:version/>
  <cp:contentType/>
  <cp:contentStatus/>
</cp:coreProperties>
</file>