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Zakázky - Zadávací řízení\Jesenice CZT\Podklady\"/>
    </mc:Choice>
  </mc:AlternateContent>
  <bookViews>
    <workbookView xWindow="14385" yWindow="-15" windowWidth="14430" windowHeight="14640" activeTab="3"/>
  </bookViews>
  <sheets>
    <sheet name="Titul" sheetId="9" r:id="rId1"/>
    <sheet name="CZT-212-272" sheetId="1" r:id="rId2"/>
    <sheet name="CZT-339" sheetId="6" r:id="rId3"/>
    <sheet name="CZT-MaR-212-272" sheetId="7" r:id="rId4"/>
    <sheet name="CZT-MaR-339" sheetId="8" r:id="rId5"/>
    <sheet name="OS-212" sheetId="10" r:id="rId6"/>
    <sheet name="OS-232" sheetId="11" r:id="rId7"/>
    <sheet name="OS-248" sheetId="12" r:id="rId8"/>
    <sheet name="OS-272" sheetId="13" r:id="rId9"/>
  </sheets>
  <definedNames>
    <definedName name="Excel_BuiltIn_Print_Area" localSheetId="1">'CZT-212-272'!$B$4:$E$172</definedName>
    <definedName name="Excel_BuiltIn_Print_Area" localSheetId="2">'CZT-339'!$B$4:$E$111</definedName>
    <definedName name="Excel_BuiltIn_Print_Area" localSheetId="3">'CZT-MaR-212-272'!#REF!</definedName>
    <definedName name="Excel_BuiltIn_Print_Area" localSheetId="4">'CZT-MaR-339'!#REF!</definedName>
    <definedName name="Excel_BuiltIn_Print_Area" localSheetId="5">'OS-212'!$B$4:$E$142</definedName>
    <definedName name="Excel_BuiltIn_Print_Area" localSheetId="6">'OS-232'!$B$4:$E$127</definedName>
    <definedName name="Excel_BuiltIn_Print_Area" localSheetId="7">'OS-248'!$B$4:$E$136</definedName>
    <definedName name="Excel_BuiltIn_Print_Area" localSheetId="8">'OS-272'!$B$4:$E$135</definedName>
    <definedName name="Excel_BuiltIn_Print_Area" localSheetId="0">Titul!#REF!</definedName>
    <definedName name="_xlnm.Print_Titles" localSheetId="1">'CZT-212-272'!$2:$5</definedName>
    <definedName name="_xlnm.Print_Titles" localSheetId="2">'CZT-339'!$2:$5</definedName>
    <definedName name="_xlnm.Print_Titles" localSheetId="3">'CZT-MaR-212-272'!#REF!</definedName>
    <definedName name="_xlnm.Print_Titles" localSheetId="4">'CZT-MaR-339'!#REF!</definedName>
    <definedName name="_xlnm.Print_Titles" localSheetId="5">'OS-212'!$2:$5</definedName>
    <definedName name="_xlnm.Print_Titles" localSheetId="6">'OS-232'!$2:$5</definedName>
    <definedName name="_xlnm.Print_Titles" localSheetId="7">'OS-248'!$2:$5</definedName>
    <definedName name="_xlnm.Print_Titles" localSheetId="8">'OS-272'!$2:$5</definedName>
    <definedName name="_xlnm.Print_Area" localSheetId="1">'CZT-212-272'!$B$2:$G$170</definedName>
    <definedName name="_xlnm.Print_Area" localSheetId="2">'CZT-339'!$B$2:$G$111</definedName>
    <definedName name="_xlnm.Print_Area" localSheetId="3">'CZT-MaR-212-272'!#REF!</definedName>
    <definedName name="_xlnm.Print_Area" localSheetId="4">'CZT-MaR-339'!#REF!</definedName>
    <definedName name="_xlnm.Print_Area" localSheetId="5">'OS-212'!$B$2:$G$142</definedName>
    <definedName name="_xlnm.Print_Area" localSheetId="6">'OS-232'!$B$2:$G$127</definedName>
    <definedName name="_xlnm.Print_Area" localSheetId="7">'OS-248'!$B$2:$G$136</definedName>
    <definedName name="_xlnm.Print_Area" localSheetId="8">'OS-272'!$B$2:$G$135</definedName>
    <definedName name="_xlnm.Print_Area" localSheetId="0">Titul!$A$1:$F$17</definedName>
  </definedNames>
  <calcPr calcId="171027"/>
</workbook>
</file>

<file path=xl/calcChain.xml><?xml version="1.0" encoding="utf-8"?>
<calcChain xmlns="http://schemas.openxmlformats.org/spreadsheetml/2006/main">
  <c r="G120" i="13" l="1"/>
  <c r="G119" i="13"/>
  <c r="G118" i="13"/>
  <c r="G113" i="13"/>
  <c r="G112" i="13"/>
  <c r="D107" i="13"/>
  <c r="G107" i="13" s="1"/>
  <c r="D103" i="13"/>
  <c r="G103" i="13" s="1"/>
  <c r="D102" i="13"/>
  <c r="G102" i="13" s="1"/>
  <c r="D101" i="13"/>
  <c r="G101" i="13" s="1"/>
  <c r="G99" i="13"/>
  <c r="D96" i="13"/>
  <c r="G96" i="13" s="1"/>
  <c r="G95" i="13"/>
  <c r="D94" i="13"/>
  <c r="G94" i="13" s="1"/>
  <c r="G93" i="13"/>
  <c r="G91" i="13"/>
  <c r="G90" i="13"/>
  <c r="G89" i="13"/>
  <c r="G88" i="13"/>
  <c r="G87" i="13"/>
  <c r="G86" i="13"/>
  <c r="G85" i="13"/>
  <c r="G84" i="13"/>
  <c r="G83" i="13"/>
  <c r="G77" i="13"/>
  <c r="G76" i="13"/>
  <c r="D74" i="13"/>
  <c r="G74" i="13" s="1"/>
  <c r="D70" i="13"/>
  <c r="G70" i="13" s="1"/>
  <c r="D69" i="13"/>
  <c r="G69" i="13" s="1"/>
  <c r="D68" i="13"/>
  <c r="G68" i="13" s="1"/>
  <c r="G61" i="13"/>
  <c r="G60" i="13"/>
  <c r="G58" i="13"/>
  <c r="G53" i="13"/>
  <c r="G52" i="13"/>
  <c r="G51" i="13"/>
  <c r="G48" i="13"/>
  <c r="G47" i="13"/>
  <c r="G46" i="13"/>
  <c r="G45" i="13"/>
  <c r="G39" i="13"/>
  <c r="G37" i="13"/>
  <c r="G34" i="13"/>
  <c r="G33" i="13"/>
  <c r="G32" i="13"/>
  <c r="G29" i="13"/>
  <c r="G28" i="13"/>
  <c r="G27" i="13"/>
  <c r="G24" i="13"/>
  <c r="G23" i="13"/>
  <c r="G16" i="13"/>
  <c r="D111" i="13" l="1"/>
  <c r="G111" i="13" s="1"/>
  <c r="D109" i="13"/>
  <c r="G109" i="13" s="1"/>
  <c r="G130" i="13" s="1"/>
  <c r="E17" i="9" s="1"/>
  <c r="F17" i="9" s="1"/>
  <c r="D110" i="13"/>
  <c r="G110" i="13" s="1"/>
  <c r="G121" i="12" l="1"/>
  <c r="G120" i="12"/>
  <c r="G119" i="12"/>
  <c r="G114" i="12"/>
  <c r="G113" i="12"/>
  <c r="D108" i="12"/>
  <c r="G108" i="12" s="1"/>
  <c r="D104" i="12"/>
  <c r="G104" i="12" s="1"/>
  <c r="D103" i="12"/>
  <c r="G103" i="12" s="1"/>
  <c r="G102" i="12"/>
  <c r="D102" i="12"/>
  <c r="G100" i="12"/>
  <c r="G99" i="12"/>
  <c r="G98" i="12"/>
  <c r="G97" i="12"/>
  <c r="D94" i="12"/>
  <c r="G94" i="12" s="1"/>
  <c r="G93" i="12"/>
  <c r="D92" i="12"/>
  <c r="G92" i="12" s="1"/>
  <c r="G91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1" i="12"/>
  <c r="G70" i="12"/>
  <c r="D68" i="12"/>
  <c r="G68" i="12" s="1"/>
  <c r="D67" i="12"/>
  <c r="G67" i="12" s="1"/>
  <c r="D66" i="12"/>
  <c r="G66" i="12" s="1"/>
  <c r="D65" i="12"/>
  <c r="G65" i="12" s="1"/>
  <c r="G58" i="12"/>
  <c r="G57" i="12"/>
  <c r="G55" i="12"/>
  <c r="G50" i="12"/>
  <c r="G49" i="12"/>
  <c r="G48" i="12"/>
  <c r="G47" i="12"/>
  <c r="G44" i="12"/>
  <c r="G43" i="12"/>
  <c r="G42" i="12"/>
  <c r="G41" i="12"/>
  <c r="G35" i="12"/>
  <c r="G33" i="12"/>
  <c r="G30" i="12"/>
  <c r="G29" i="12"/>
  <c r="G26" i="12"/>
  <c r="G23" i="12"/>
  <c r="G16" i="12"/>
  <c r="D111" i="12" l="1"/>
  <c r="G111" i="12" s="1"/>
  <c r="D110" i="12"/>
  <c r="G110" i="12" s="1"/>
  <c r="G131" i="12" s="1"/>
  <c r="E16" i="9" s="1"/>
  <c r="F16" i="9" s="1"/>
  <c r="D112" i="12"/>
  <c r="G112" i="12" s="1"/>
  <c r="G115" i="11" l="1"/>
  <c r="G114" i="11"/>
  <c r="G113" i="11"/>
  <c r="G109" i="11"/>
  <c r="G108" i="11"/>
  <c r="D103" i="11"/>
  <c r="G103" i="11" s="1"/>
  <c r="D99" i="11"/>
  <c r="G99" i="11" s="1"/>
  <c r="D98" i="11"/>
  <c r="G98" i="11" s="1"/>
  <c r="G97" i="11"/>
  <c r="D97" i="11"/>
  <c r="G95" i="11"/>
  <c r="G94" i="11"/>
  <c r="G91" i="11"/>
  <c r="D91" i="11"/>
  <c r="D90" i="11"/>
  <c r="G90" i="11" s="1"/>
  <c r="D89" i="11"/>
  <c r="G89" i="11" s="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69" i="11"/>
  <c r="G68" i="11"/>
  <c r="D66" i="11"/>
  <c r="G66" i="11" s="1"/>
  <c r="D65" i="11"/>
  <c r="G65" i="11" s="1"/>
  <c r="D64" i="11"/>
  <c r="G64" i="11" s="1"/>
  <c r="D63" i="11"/>
  <c r="G63" i="11" s="1"/>
  <c r="G57" i="11"/>
  <c r="G56" i="11"/>
  <c r="G54" i="11"/>
  <c r="G49" i="11"/>
  <c r="G48" i="11"/>
  <c r="G47" i="11"/>
  <c r="G46" i="11"/>
  <c r="G43" i="11"/>
  <c r="G42" i="11"/>
  <c r="G41" i="11"/>
  <c r="G40" i="11"/>
  <c r="G34" i="11"/>
  <c r="G32" i="11"/>
  <c r="G29" i="11"/>
  <c r="G28" i="11"/>
  <c r="G25" i="11"/>
  <c r="G22" i="11"/>
  <c r="G16" i="11"/>
  <c r="D105" i="11" l="1"/>
  <c r="G105" i="11" s="1"/>
  <c r="D107" i="11"/>
  <c r="G107" i="11" s="1"/>
  <c r="D106" i="11"/>
  <c r="G106" i="11" s="1"/>
  <c r="G124" i="11" l="1"/>
  <c r="E15" i="9" s="1"/>
  <c r="F15" i="9" s="1"/>
  <c r="G127" i="10" l="1"/>
  <c r="G126" i="10"/>
  <c r="G125" i="10"/>
  <c r="G120" i="10"/>
  <c r="G119" i="10"/>
  <c r="D114" i="10"/>
  <c r="D117" i="10" s="1"/>
  <c r="G117" i="10" s="1"/>
  <c r="D110" i="10"/>
  <c r="G110" i="10" s="1"/>
  <c r="D109" i="10"/>
  <c r="G109" i="10" s="1"/>
  <c r="D108" i="10"/>
  <c r="G108" i="10" s="1"/>
  <c r="G106" i="10"/>
  <c r="G105" i="10"/>
  <c r="D102" i="10"/>
  <c r="G102" i="10" s="1"/>
  <c r="G101" i="10"/>
  <c r="D100" i="10"/>
  <c r="G100" i="10" s="1"/>
  <c r="G99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77" i="10"/>
  <c r="G76" i="10"/>
  <c r="D74" i="10"/>
  <c r="G74" i="10" s="1"/>
  <c r="D71" i="10"/>
  <c r="G71" i="10" s="1"/>
  <c r="G70" i="10"/>
  <c r="D70" i="10"/>
  <c r="D69" i="10"/>
  <c r="G69" i="10" s="1"/>
  <c r="D68" i="10"/>
  <c r="G68" i="10" s="1"/>
  <c r="G61" i="10"/>
  <c r="G60" i="10"/>
  <c r="G58" i="10"/>
  <c r="G53" i="10"/>
  <c r="G52" i="10"/>
  <c r="G51" i="10"/>
  <c r="G50" i="10"/>
  <c r="G49" i="10"/>
  <c r="G46" i="10"/>
  <c r="G45" i="10"/>
  <c r="G44" i="10"/>
  <c r="G43" i="10"/>
  <c r="G42" i="10"/>
  <c r="G36" i="10"/>
  <c r="G34" i="10"/>
  <c r="G31" i="10"/>
  <c r="G30" i="10"/>
  <c r="G29" i="10"/>
  <c r="G26" i="10"/>
  <c r="G23" i="10"/>
  <c r="G16" i="10"/>
  <c r="G114" i="10" l="1"/>
  <c r="G137" i="10" s="1"/>
  <c r="E14" i="9" s="1"/>
  <c r="F14" i="9" s="1"/>
  <c r="D116" i="10"/>
  <c r="G116" i="10" s="1"/>
  <c r="D118" i="10"/>
  <c r="G118" i="10" s="1"/>
  <c r="G13" i="8" l="1"/>
  <c r="G14" i="8"/>
  <c r="G15" i="8"/>
  <c r="G16" i="8"/>
  <c r="G20" i="8"/>
  <c r="G21" i="8"/>
  <c r="G22" i="8"/>
  <c r="G26" i="8"/>
  <c r="G30" i="8"/>
  <c r="G34" i="8"/>
  <c r="G35" i="8"/>
  <c r="G36" i="8"/>
  <c r="G37" i="8"/>
  <c r="G38" i="8"/>
  <c r="G39" i="8"/>
  <c r="G40" i="8"/>
  <c r="G44" i="8"/>
  <c r="G45" i="8"/>
  <c r="G46" i="8"/>
  <c r="G47" i="8"/>
  <c r="G48" i="8"/>
  <c r="G49" i="8"/>
  <c r="G12" i="8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40" i="1"/>
  <c r="G44" i="1"/>
  <c r="G45" i="1"/>
  <c r="G50" i="1"/>
  <c r="G51" i="1"/>
  <c r="G52" i="1"/>
  <c r="G55" i="1"/>
  <c r="G56" i="1"/>
  <c r="G57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8" i="1"/>
  <c r="G109" i="1"/>
  <c r="G110" i="1"/>
  <c r="G111" i="1"/>
  <c r="G112" i="1"/>
  <c r="G113" i="1"/>
  <c r="G114" i="1"/>
  <c r="G116" i="1"/>
  <c r="G117" i="1"/>
  <c r="G118" i="1"/>
  <c r="G119" i="1"/>
  <c r="G120" i="1"/>
  <c r="G121" i="1"/>
  <c r="G122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50" i="1"/>
  <c r="G151" i="1"/>
  <c r="G152" i="1"/>
  <c r="G156" i="1"/>
  <c r="G157" i="1"/>
  <c r="G158" i="1"/>
  <c r="G16" i="1"/>
  <c r="G17" i="6"/>
  <c r="G18" i="6"/>
  <c r="G19" i="6"/>
  <c r="G20" i="6"/>
  <c r="G21" i="6"/>
  <c r="G22" i="6"/>
  <c r="G23" i="6"/>
  <c r="G24" i="6"/>
  <c r="G25" i="6"/>
  <c r="G26" i="6"/>
  <c r="G33" i="6"/>
  <c r="G39" i="6"/>
  <c r="G40" i="6"/>
  <c r="G51" i="6"/>
  <c r="G52" i="6"/>
  <c r="G53" i="6"/>
  <c r="G54" i="6"/>
  <c r="G55" i="6"/>
  <c r="G56" i="6"/>
  <c r="G57" i="6"/>
  <c r="G58" i="6"/>
  <c r="G59" i="6"/>
  <c r="G60" i="6"/>
  <c r="G61" i="6"/>
  <c r="G62" i="6"/>
  <c r="G64" i="6"/>
  <c r="G65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5" i="6"/>
  <c r="G86" i="6"/>
  <c r="G87" i="6"/>
  <c r="G91" i="6"/>
  <c r="G92" i="6"/>
  <c r="G93" i="6"/>
  <c r="G16" i="6"/>
  <c r="G14" i="7"/>
  <c r="G15" i="7"/>
  <c r="G16" i="7"/>
  <c r="G17" i="7"/>
  <c r="G18" i="7"/>
  <c r="G19" i="7"/>
  <c r="G20" i="7"/>
  <c r="G23" i="7"/>
  <c r="G24" i="7"/>
  <c r="G25" i="7"/>
  <c r="G26" i="7"/>
  <c r="G27" i="7"/>
  <c r="G30" i="7"/>
  <c r="G31" i="7"/>
  <c r="G32" i="7"/>
  <c r="G33" i="7"/>
  <c r="G34" i="7"/>
  <c r="G37" i="7"/>
  <c r="G38" i="7"/>
  <c r="G39" i="7"/>
  <c r="G40" i="7"/>
  <c r="G41" i="7"/>
  <c r="G45" i="7"/>
  <c r="G46" i="7"/>
  <c r="G47" i="7"/>
  <c r="G49" i="7"/>
  <c r="G50" i="7"/>
  <c r="G52" i="7"/>
  <c r="G53" i="7"/>
  <c r="G54" i="7"/>
  <c r="G55" i="7"/>
  <c r="G57" i="7"/>
  <c r="G58" i="7"/>
  <c r="G59" i="7"/>
  <c r="G63" i="7"/>
  <c r="G67" i="7"/>
  <c r="G71" i="7"/>
  <c r="G72" i="7"/>
  <c r="G73" i="7"/>
  <c r="G74" i="7"/>
  <c r="G75" i="7"/>
  <c r="G76" i="7"/>
  <c r="G77" i="7"/>
  <c r="G78" i="7"/>
  <c r="G82" i="7"/>
  <c r="G83" i="7"/>
  <c r="G84" i="7"/>
  <c r="G85" i="7"/>
  <c r="G86" i="7"/>
  <c r="G87" i="7"/>
  <c r="G13" i="7"/>
  <c r="D44" i="6"/>
  <c r="G44" i="6" s="1"/>
  <c r="D38" i="6"/>
  <c r="G38" i="6" s="1"/>
  <c r="G102" i="6" l="1"/>
  <c r="E11" i="9" s="1"/>
  <c r="F11" i="9" s="1"/>
  <c r="G167" i="1"/>
  <c r="E10" i="9" s="1"/>
  <c r="F10" i="9" s="1"/>
  <c r="G51" i="8"/>
  <c r="E13" i="9" s="1"/>
  <c r="F13" i="9" s="1"/>
  <c r="G90" i="7"/>
  <c r="E12" i="9" s="1"/>
  <c r="F12" i="9" s="1"/>
  <c r="B5" i="9" l="1"/>
  <c r="B6" i="9" s="1"/>
  <c r="B7" i="9" s="1"/>
</calcChain>
</file>

<file path=xl/sharedStrings.xml><?xml version="1.0" encoding="utf-8"?>
<sst xmlns="http://schemas.openxmlformats.org/spreadsheetml/2006/main" count="1926" uniqueCount="530">
  <si>
    <t>Název položky</t>
  </si>
  <si>
    <t>Množství</t>
  </si>
  <si>
    <t>Jednotková cena</t>
  </si>
  <si>
    <t>Poznámky:</t>
  </si>
  <si>
    <t>Tato specifikace materiálu byla vypracována na základě znalostí a podkladů známých v době jejího zhotovení. Je specifikací předběžnou a proto není konečným podkladem pro objednávky a dodávky.</t>
  </si>
  <si>
    <t>Při zpracování nabídky je nutné vycházet ze všech částí dokumentace (technické zprávy, výkresové dokumentace a výkazu výměr). Povinností dodavatele je překontrolovat specifikaci materiálu a případný chybějící materiál nebo výkony doplnit a ocenit. Součástí ceny musí být veškeré náklady, aby cena byla konečná a zahrnovala celou dodávku a montáž akce. Dodávka akce se předpokládá včetně kompletní montáže, veškerého souvisejícího doplňkového, podružného a montážního materiálu tak, aby celé zařízení bylo funkční a splňovalo všechny předpisy, které se na ně vztahují.</t>
  </si>
  <si>
    <t>Součásti prací jsou veškeré zkoušky, potřebná měření, inspekce, uvedení zařízení do provozu, zaškolení obsluhy a revize</t>
  </si>
  <si>
    <t>V rozsahu prací zhotovitele jsou rovněž jakékoliv prvky, zařízení, práce a pomocné materiály, neuvedené v tomto soupisu výkonů, které jsou ale nezbytně nutné k dodání, instalaci, dokončení a provozování díla v souladu se zákony a předpisy</t>
  </si>
  <si>
    <t>m</t>
  </si>
  <si>
    <t>-</t>
  </si>
  <si>
    <t>Celková 
cena</t>
  </si>
  <si>
    <t>Výkaz výměr / Rozpočet</t>
  </si>
  <si>
    <t>č. p.</t>
  </si>
  <si>
    <t>MJ</t>
  </si>
  <si>
    <t>kpl</t>
  </si>
  <si>
    <t>ks</t>
  </si>
  <si>
    <t>V případě vykonávání zemních prací se dodavatel před zahájením výkopových prací seznámí s geologickými podmínkami</t>
  </si>
  <si>
    <t>p</t>
  </si>
  <si>
    <t>n</t>
  </si>
  <si>
    <t>x</t>
  </si>
  <si>
    <t>p =</t>
  </si>
  <si>
    <t>název profese</t>
  </si>
  <si>
    <t>n =</t>
  </si>
  <si>
    <t>nadpis kapitoly</t>
  </si>
  <si>
    <t>x =</t>
  </si>
  <si>
    <t>řádky, které mají zůstat beze změny</t>
  </si>
  <si>
    <t>VYTÁPĚNÍ</t>
  </si>
  <si>
    <t>(dodávka a montáž)</t>
  </si>
  <si>
    <t>Armatury</t>
  </si>
  <si>
    <t>Nátěry a označení</t>
  </si>
  <si>
    <t>Dodávka a provedení nátěrů potrubí a doplňkových konstrukcí, označení potrubí dle provozní tekutiny</t>
  </si>
  <si>
    <t>4.1</t>
  </si>
  <si>
    <t>4.2</t>
  </si>
  <si>
    <t>5.1</t>
  </si>
  <si>
    <t>5.2</t>
  </si>
  <si>
    <t>5.3</t>
  </si>
  <si>
    <t>Ostatní</t>
  </si>
  <si>
    <t>2.1</t>
  </si>
  <si>
    <t>Součástí dodávky je zpracování veškeré dílenské dokumentace a dokumentace skutečného provedení</t>
  </si>
  <si>
    <t>Součásti prací jsou veškeré zkoušky, potřebná měření, inspekce, uvedení zařízení do provozu, zaškolení obsluhy, provozní řády, manuály a revize v českém jazyce.</t>
  </si>
  <si>
    <t xml:space="preserve">Jiné materiály, montáž, atd., neuvedené výše, ale které je nutné zahrnout do celkového rozsahu prací podle výkresů a praxe dodavatele. </t>
  </si>
  <si>
    <t>DVZ</t>
  </si>
  <si>
    <t>Praha, 03/2017                                Vypracoval: Ondřej Raboch</t>
  </si>
  <si>
    <t>1.1</t>
  </si>
  <si>
    <t>3.1</t>
  </si>
  <si>
    <t>3.2</t>
  </si>
  <si>
    <t>3.3</t>
  </si>
  <si>
    <t>5.5</t>
  </si>
  <si>
    <t>5.6</t>
  </si>
  <si>
    <t>6.1</t>
  </si>
  <si>
    <t>6.2</t>
  </si>
  <si>
    <t>6.3</t>
  </si>
  <si>
    <t>6.4</t>
  </si>
  <si>
    <t>6.5</t>
  </si>
  <si>
    <t>6.7</t>
  </si>
  <si>
    <t>6.8</t>
  </si>
  <si>
    <t>6.9</t>
  </si>
  <si>
    <t>6.11</t>
  </si>
  <si>
    <t>6.12</t>
  </si>
  <si>
    <t>6.13</t>
  </si>
  <si>
    <t>6.14</t>
  </si>
  <si>
    <t>6.15</t>
  </si>
  <si>
    <t>6.16</t>
  </si>
  <si>
    <t>6.17</t>
  </si>
  <si>
    <t>7.1</t>
  </si>
  <si>
    <t>7.2</t>
  </si>
  <si>
    <t>7.3</t>
  </si>
  <si>
    <t>8.1</t>
  </si>
  <si>
    <t>8.2</t>
  </si>
  <si>
    <t>8.3</t>
  </si>
  <si>
    <t>2.2</t>
  </si>
  <si>
    <t>5.4</t>
  </si>
  <si>
    <t>Oběhové čerpadlo s elektronickou regulací otáček - řízení na konstantní tlak, vč. protipřírub, izolace, atd.
DN25 ; Q = 0,96 m3/h ; dP = 49 kPa ;  0,125 kW ; 1,1A ;  230 V
(všechna čerpadla dodána s kompletním příslušenstvím a montáží)</t>
  </si>
  <si>
    <t>Oběhové čerpadlo s elektronickou regulací otáček - řízení na konstantní tlak, vč. protipřírub, izolace, atd.
DN25 ; Q = 0,60 m3/h ; dP = 40 kPa ;  0,05 kW ; 0,44A ;  230 V
(všechna čerpadla dodána s kompletním příslušenstvím a montáží)</t>
  </si>
  <si>
    <t>Oběhové čerpadlo s elektronickou regulací otáček - řízení na konstantní tlak, vč. protipřírub, izolace, atd.
DN25 ; Q = 0,90 m3/h ; dP = 37 kPa ;  0,05 kW ; 0,44A ;  230 V
(všechna čerpadla dodána s kompletním příslušenstvím a montáží)</t>
  </si>
  <si>
    <t>Oběhové čerpadlo s elektronickou regulací otáček - řízení na konstantní tlak, vč. protipřírub, izolace, atd.
DN25 ; Q = 1,50 m3/h ; dP = 60 kPa ;  0,15 kW ; 1,2A ;  230 V
(všechna čerpadla dodána s kompletním příslušenstvím a montáží)</t>
  </si>
  <si>
    <t>Kulový kohout závitový DN25</t>
  </si>
  <si>
    <t>Kulový kohout závitový DN32</t>
  </si>
  <si>
    <t>Filtr závitový DN25</t>
  </si>
  <si>
    <t>Filtr závitový DN32</t>
  </si>
  <si>
    <t>Montáž 3-cestného směšovacího ventilu závitového s pohonem 0-10V
DN20 ; kvs = 2,5 m3/h (dodávka ventilu vč. pohonu je součástí profese MaR)</t>
  </si>
  <si>
    <t>Montáž 3-cestného směšovacího ventilu závitového s pohonem 0-10V
DN15 ; kvs = 1,6 m3/h (dodávka ventilu vč. pohonu je součástí profese MaR)</t>
  </si>
  <si>
    <t>Montáž 3-cestného směšovacího ventilu závitového s pohonem 0-10V
DN15 ; kvs = 2,5 m3/h (dodávka ventilu vč. pohonu je součástí profese MaR)</t>
  </si>
  <si>
    <t>Montáž 3-cestného směšovacího ventilu závitového s pohonem 0-10V
DN20 ; kvs = 4,0 m3/h (dodávka ventilu vč. pohonu je součástí profese MaR)</t>
  </si>
  <si>
    <t>Montáž 2-cestného směšovacího ventilu závitového s pohonem ON/OFF
DN20 ; kvs = 4,0 m3/h (dodávka ventilu vč. pohonu je součástí profese MaR)</t>
  </si>
  <si>
    <t>Ultrazvukový měřič spotřeby tepla, vč. teplotních čidel, návarků a kabeláže
DN15 ; Qp = 1,5 m3/h</t>
  </si>
  <si>
    <t>Ultrazvukový měřič spotřeby tepla, vč. teplotních čidel, návarků a kabeláže
DN20 ; Qp = 2,5 m3/h</t>
  </si>
  <si>
    <t xml:space="preserve">Manometr, 0 - 0,4 MPa, vč. manom. smyčky a 3-cestného kohoutu </t>
  </si>
  <si>
    <t>Teploměry bimetalové, vč. jímky (0-120°C)</t>
  </si>
  <si>
    <t>Vypouštěcí kohout s nádstavcem na hadici DN15</t>
  </si>
  <si>
    <t>Příprava pro teplotní a tlaková čidla pro zapojení MaR (návarky, jímky)</t>
  </si>
  <si>
    <t>Montážní skříň plastová (příp. kovová) s půlměsíčkovým univerzálním zámkem a otvory pro odvětrání tepelné zátěže pro umístění armatur a hlavního uzávěru objektového rozvodu vytápění. Minimální rozměr skříně uvažován 1200 x 900 x 400mm. Vč. kotvícího a upevňovacího materiálu.</t>
  </si>
  <si>
    <t>Montážní skříň plastová (příp. kovová) s půlměsíčkovým univerzálním zámkem a otvory pro odvětrání tepelné zátěže pro umístění armatur a hlavního uzávěru objektového rozvodu vytápění. Minimální rozměr skříně uvažován 1250 x 900 x 400mm. Vč. kotvícího a upevňovacího materiálu.</t>
  </si>
  <si>
    <t>Štítek na montážní skříň s nápisem Hlavní uzávěr UT</t>
  </si>
  <si>
    <t>Potrubí vnitřní</t>
  </si>
  <si>
    <t>Potrubí vč. kolen nebo oblouků, přírub, přechodů, potrubních kompenzátorů, normalizovaného upevnění, závěsů, pomocného materiálu, proplachu a zednických výpomocí. (Dodávka a montáž)</t>
  </si>
  <si>
    <t>OBJEKTOVÉ ROZVODY</t>
  </si>
  <si>
    <t>Ocelové trubky závitové běžné ČSN 42 5710, PN 40.</t>
  </si>
  <si>
    <t>DN25 (1")</t>
  </si>
  <si>
    <t>DN32 (5/4")</t>
  </si>
  <si>
    <t>Syntetický nátěr potrubí ÚT - 2x základní (pod tep. izolaci)</t>
  </si>
  <si>
    <t>DN15 - DN50</t>
  </si>
  <si>
    <t>Syntetický nátěr ocelových konstrukcí - základní, s 2-násobným emailováním</t>
  </si>
  <si>
    <t>Orientační štítky ve strojovnách, označení potrubních větví, označení armatur, atd.</t>
  </si>
  <si>
    <t>Tepelná izolace</t>
  </si>
  <si>
    <t>Izolace rozvodů vytápění - minerální vlna s hliníkovou fólií. Izolace vč. kolen a ohybů, armatur, čerpadel.</t>
  </si>
  <si>
    <t>tl. 20mm pro ocelové potrubí DN25</t>
  </si>
  <si>
    <t>tl. 30mm pro ocelové potrubí DN32</t>
  </si>
  <si>
    <t>Venkovní rozvody - bezkanálová technologie</t>
  </si>
  <si>
    <t>Předizolované ocelové potrubí pro bezkanálovou technologii uložení, s kontrolním systémem, 
3. izolační třída (ocelové potrubí + PUR izolace + povrchová úprava HDPE)</t>
  </si>
  <si>
    <t>DN50/160 (tl. tepelné izolace potrubí DN50/160 je 47mm)</t>
  </si>
  <si>
    <t>trubka DN50/160, l = 12m, iz. třída 3, s kontrolním systémem</t>
  </si>
  <si>
    <t>trubka DN50/160, l = 6m, iz. třída 3, s kontrolním systémem</t>
  </si>
  <si>
    <t>trubka DN50/160, doměrek 11,60m, iz. třída 3, s kontrolním systémem</t>
  </si>
  <si>
    <t>trubka DN50/160, doměrek 11,00m, iz. třída 3, s kontrolním systémem</t>
  </si>
  <si>
    <t>trubka DN50/160, doměrek 10,60m, iz. třída 3, s kontrolním systémem</t>
  </si>
  <si>
    <t>trubka DN50/160, doměrek 10,40m, iz. třída 3, s kontrolním systémem</t>
  </si>
  <si>
    <t>trubka DN50/160, doměrek 9,90m, iz. třída 3, s kontrolním systémem</t>
  </si>
  <si>
    <t>trubka DN50/160, doměrek 5,80m, iz. třída 3, s kontrolním systémem</t>
  </si>
  <si>
    <t>trubka DN50/160, doměrek 5,50m, iz. třída 3, s kontrolním systémem</t>
  </si>
  <si>
    <t>trubka DN50/160, doměrek 5,30m, iz. třída 3, s kontrolním systémem</t>
  </si>
  <si>
    <t>trubka DN50/160, doměrek 5,10m, iz. třída 3, s kontrolním systémem</t>
  </si>
  <si>
    <t>trubka DN50/160, doměrek 4,60m, iz. třída 3, s kontrolním systémem</t>
  </si>
  <si>
    <t>trubka DN50/160, doměrek 4,20m, iz. třída 3, s kontrolním systémem</t>
  </si>
  <si>
    <t>trubka DN50/160, doměrek 3,90m, iz. třída 3, s kontrolním systémem</t>
  </si>
  <si>
    <t>trubka DN50/160, doměrek 2,10m, iz. třída 3, s kontrolním systémem</t>
  </si>
  <si>
    <t>trubka DN50/160, doměrek 2,00m, iz. třída 3, s kontrolním systémem</t>
  </si>
  <si>
    <t>trubka DN50/160, doměrek 1,40m, iz. třída 3, s kontrolním systémem</t>
  </si>
  <si>
    <t>trubka DN50/160, doměrek 1,00m, iz. třída 3, s kontrolním systémem</t>
  </si>
  <si>
    <t>oblouk 8° DN50/160, iz. třída 3</t>
  </si>
  <si>
    <t>oblouk 90° DN50/160, iz. třída 3</t>
  </si>
  <si>
    <t>elevační odbočka 160/140 (D=1m)</t>
  </si>
  <si>
    <t>elevační odbočka 160/125 (D=1m)</t>
  </si>
  <si>
    <t>elasticky ohýbaná trubka na stavbě DN50/160, l=12m. Iz. Třída 3, s kontrolním systémem, úhel 5°</t>
  </si>
  <si>
    <t>polyuretanový profil 160</t>
  </si>
  <si>
    <t>prefabrikovaná redukce potrubí 160/140 (DN50/32)</t>
  </si>
  <si>
    <t>DN32/140 (tl. tepelné izolace potrubí DN32/140 je 46mm)</t>
  </si>
  <si>
    <t>trubka DN32/140, l = 6m, iz. třída 3, s kontrolním systémem</t>
  </si>
  <si>
    <t>trubka DN32/140, doměrek 11,00m, iz. třída 3, s kontrolním systémem</t>
  </si>
  <si>
    <t>trubka DN32/140, doměrek 10,60m, iz. třída 3, s kontrolním systémem</t>
  </si>
  <si>
    <t>trubka DN32/140, doměrek 4,60m, iz. třída 3, s kontrolním systémem</t>
  </si>
  <si>
    <t>trubka DN32/140, doměrek 4,30m, iz. třída 3, s kontrolním systémem</t>
  </si>
  <si>
    <t>trubka DN32/140, doměrek 3,00m, iz. třída 3, s kontrolním systémem</t>
  </si>
  <si>
    <t>trubka DN32/140, doměrek 2,70m, iz. třída 3, s kontrolním systémem</t>
  </si>
  <si>
    <t>trubka DN32/140, doměrek 2,60m, iz. třída 3, s kontrolním systémem</t>
  </si>
  <si>
    <t>trubka DN32/140, doměrek 2,30m, iz. třída 3, s kontrolním systémem</t>
  </si>
  <si>
    <t>trubka DN32/140, doměrek 2,00m, iz. třída 3, s kontrolním systémem</t>
  </si>
  <si>
    <t>trubka DN32/140, doměrek 1,30m, iz. třída 3, s kontrolním systémem</t>
  </si>
  <si>
    <t>gumová průchodka 140</t>
  </si>
  <si>
    <t>koncové těsnění DN32/140</t>
  </si>
  <si>
    <t>polyuretanový profil 140</t>
  </si>
  <si>
    <t>vypouštěcí díl (sací provedení) - DN32/140 - VK25, l=1m</t>
  </si>
  <si>
    <t>DN25/125 (tl. tepelné izolace potrubí DN25/125 je 43mm)</t>
  </si>
  <si>
    <t>trubka DN25/125, doměrek 3,40m, iz. třída 3, s kontrolním systémem</t>
  </si>
  <si>
    <t>trubka DN25/125, doměrek 1,80m, iz. třída 3, s kontrolním systémem</t>
  </si>
  <si>
    <t>trubka DN25/125, doměrek 1,50m, iz. třída 3, s kontrolním systémem</t>
  </si>
  <si>
    <t>gumová průchodka 125</t>
  </si>
  <si>
    <t>polyuretanový profil 125</t>
  </si>
  <si>
    <t>oblouk 90° DN25/125, iz. třída 3</t>
  </si>
  <si>
    <t>Pomocný materiál</t>
  </si>
  <si>
    <t>výstražná folie zelená</t>
  </si>
  <si>
    <t>spojovací objímky, vč. pěny</t>
  </si>
  <si>
    <t>Ocelová chránička DN200</t>
  </si>
  <si>
    <t>Distanční objímka pro potrubí DN50/160</t>
  </si>
  <si>
    <t>Distanční objímka pro potrubí DN32/140</t>
  </si>
  <si>
    <t>Betonová šachta RŠ1 (podélný profil přípojky objěktu 272) DN160/139, V=2,2m</t>
  </si>
  <si>
    <t>Betonová šachta RŠ2 (podélný profil přípojky objěktu 232) DN160/139, V=2,0m</t>
  </si>
  <si>
    <t>Zemní práce</t>
  </si>
  <si>
    <t>Před zahájením výkopových prací bude zajištěno vytýčení stávajících inženýrských sítí, včetně geodetického zaměření stávajícího terému v celkové ploše</t>
  </si>
  <si>
    <t>Sejmutí ornice a odvoz na deponii</t>
  </si>
  <si>
    <t>Hloubení výkopu se šikmými stěnami pro podzemní vedení s urovnáním dna do předepsaného profilu a spádu.</t>
  </si>
  <si>
    <t>Pažení při větší hloubce výkonu než 1,3 m</t>
  </si>
  <si>
    <t>Podsyp a obsyp potrubí z jemného písku</t>
  </si>
  <si>
    <t>Zásyp sypaninou z jakékoliv horniny s uložením výkopku po vrstvách se zhutněním</t>
  </si>
  <si>
    <t>Bourání zpevněného živičného povrchu, vč. následné úpravy do původního stavu</t>
  </si>
  <si>
    <t>Úprava nezpevněné komunikace do původního stavu</t>
  </si>
  <si>
    <t>Ochrana vzrostlé zeleně</t>
  </si>
  <si>
    <t>Úprava povrchu zeleně po kácení keřů a stromů, ohumusení a výsev travního semene</t>
  </si>
  <si>
    <t>Protlak pod příjezdovou cestou 2x7m, pro chráničku DN200</t>
  </si>
  <si>
    <t>Protlak pod vozovkou 2x10m, pro chráničku DN200</t>
  </si>
  <si>
    <t>Startovací jáma protlaku 6,5x2,0x2,0m (DxŠxH)</t>
  </si>
  <si>
    <t>Cílová jáma protlaku 2,0x2,0x2,0m (DxŠxH)</t>
  </si>
  <si>
    <t>Zkoušky zařízení a revize</t>
  </si>
  <si>
    <t>Zaměření skutečného polohy teplovodu (před provedením zásypu), vč. dokumentace skutečného stavu, geometrický plán</t>
  </si>
  <si>
    <t>Stavební přípomoce, konstrukce a ostatní</t>
  </si>
  <si>
    <t>Stavební úpravy suterénu pro umístění předávacích stanic, prostupy obvodovými stěnami nebo podlahami, včetně jejich opětovného utěsnění</t>
  </si>
  <si>
    <t>Provizorní lávka pro pěší v místě překopů chodníků</t>
  </si>
  <si>
    <r>
      <t>m</t>
    </r>
    <r>
      <rPr>
        <vertAlign val="superscript"/>
        <sz val="16"/>
        <rFont val="Times New Roman"/>
        <family val="1"/>
        <charset val="238"/>
      </rPr>
      <t>2</t>
    </r>
  </si>
  <si>
    <r>
      <t>m</t>
    </r>
    <r>
      <rPr>
        <vertAlign val="superscript"/>
        <sz val="16"/>
        <rFont val="Times New Roman"/>
        <family val="1"/>
        <charset val="238"/>
      </rPr>
      <t>3</t>
    </r>
  </si>
  <si>
    <t xml:space="preserve">Poznámka: Vzhledem k tomu, že tato projektová dokumentace slouží jako podklad pro výběr zhotovitele, nesmí zde být uvedeny konkrétní názvy, typy ani výrobci zařízení. Před vlastní realizací musí být tato skutečnost zohledněna v dokumentaci upravené dle konkrétních navržených výrobků (zdroje tepla, pojistné a směšovací armatury, regulátory, armatury atd.). Při výběru konkrétního dodavatele potrubí musí být ověřeny veškeré výpočty potrubní trasy, dilatace a pod., dle konkrétních výrobků a způsobu uložení.Veškeré technické parametry zařízení a požadavky na ně kladené musí být ověřeny před začátkem vlastní realizace. 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</si>
  <si>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</si>
  <si>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</si>
  <si>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</si>
  <si>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</si>
  <si>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</si>
  <si>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</si>
  <si>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</si>
  <si>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</si>
  <si>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</si>
  <si>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</si>
  <si>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</si>
  <si>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</si>
  <si>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</si>
  <si>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</si>
  <si>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</si>
  <si>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</si>
  <si>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</si>
  <si>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</si>
  <si>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</si>
  <si>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</si>
  <si>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</si>
  <si>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</si>
  <si>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</si>
  <si>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</si>
  <si>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</si>
  <si>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</si>
  <si>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</si>
  <si>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</si>
  <si>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</si>
  <si>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</si>
  <si>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</si>
  <si>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</si>
  <si>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</si>
  <si>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</si>
  <si>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</si>
  <si>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</si>
  <si>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</si>
  <si>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</si>
  <si>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</si>
  <si>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</si>
  <si>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</si>
  <si>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</si>
  <si>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</si>
  <si>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</si>
  <si>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</si>
  <si>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</si>
  <si>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</si>
  <si>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</si>
  <si>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</si>
  <si>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</si>
  <si>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</si>
  <si>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</si>
  <si>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</si>
  <si>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</si>
  <si>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</si>
  <si>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</si>
  <si>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</si>
  <si>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</si>
  <si>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</si>
  <si>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</si>
  <si>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</si>
  <si>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</si>
  <si>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</si>
  <si>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</si>
  <si>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</si>
  <si>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</si>
  <si>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</si>
  <si>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</si>
  <si>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</si>
  <si>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</si>
  <si>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</si>
  <si>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oblouk 15° DN32/140, iz. třída 3</t>
  </si>
  <si>
    <t>oblouk 90° DN32/140, iz. třída 3</t>
  </si>
  <si>
    <t>rev01</t>
  </si>
  <si>
    <t>Rezerva na případné přeložky stávající inženýrských sítí a kabelových tras v souběhu a křížení - 100 000 Kč - fakturováno bude dle skutečně provedených přeložek</t>
  </si>
  <si>
    <t>Vodorovné přemístění přebytečného výkopku na skládku objednatele do 2 km vzdálené mezideponie, vč.uložení, asfalt a suť budou odvezeny na skládku, kde budou zlikvidovány</t>
  </si>
  <si>
    <t>Zkoušky jakosti svarů včetně vyhotovení protokolu - během zkoušek budou překontrolovány všechny svary, nikoliv pouze nahodile</t>
  </si>
  <si>
    <t>Napouštění otopného systému vodou po montáži a propláchnutí systému, včetně tlakové zkoušky DN25 - DN50, zkoušky provozní (topná a dilatační), zaregulování systému, spotřebovanou vodu na proplach a napuštění systému si hradí zhotovitel</t>
  </si>
  <si>
    <t>6.6a</t>
  </si>
  <si>
    <t>6.6b</t>
  </si>
  <si>
    <t>6.6c</t>
  </si>
  <si>
    <t>Vodorovné přemístění výkopu na skládku vč. asfaltu a sutě do 20 km</t>
  </si>
  <si>
    <t>Uložení na skládku do 20 km</t>
  </si>
  <si>
    <t xml:space="preserve">Soubor přenosných dopravních značek a tabulí, včetně projektu dopravně inženýrských opatření </t>
  </si>
  <si>
    <t>6.10a</t>
  </si>
  <si>
    <t>Bourání/rozebírání dlážděného povrchu (chodníky), vč. následné úpravy do původního stavu. Zahrnuje demontáž podsypu a následné doplnění v tl. min. 250 mm</t>
  </si>
  <si>
    <t>6.10b</t>
  </si>
  <si>
    <t>Nová vysoce pevnostní zámková dlažba, barva přírodní šedá, výšky 60 mm</t>
  </si>
  <si>
    <t>6.10c</t>
  </si>
  <si>
    <t>Nová obruba zámkové dlažby, výšky 250 mm, barva přírodní šedá, šířka 80 mm, délka 1 dílu 500 mm</t>
  </si>
  <si>
    <t>Oběhové čerpadlo s elektronickou regulací otáček - řízení na konstantní tlak, vč. protipřírub, izolace, atd.
DN32 ; Q = 3,22 m3/h ; dP = 62 kPa ;  0,19 kW ; 1,3A ;  230 V
(všechna čerpadla dodána s kompletním příslušenstvím a montáží)</t>
  </si>
  <si>
    <t>Kulový kohout závitový DN40</t>
  </si>
  <si>
    <t>Filtr závitový DN40</t>
  </si>
  <si>
    <t>Montáž 3-cestného směšovacího ventilu závitového s pohonem 0-10V
DN25 ; kvs = 10,0 m3/h (dodávka ventilu vč. pohonu je součástí profese MaR)</t>
  </si>
  <si>
    <t>Ultrazvukový měřič spotřeby tepla, vč. teplotních čidel, návarků a kabeláže
DN25 ; Qp = 3,5 m3/h</t>
  </si>
  <si>
    <t xml:space="preserve"> </t>
  </si>
  <si>
    <t>DN40 (6/4")</t>
  </si>
  <si>
    <t>tl. 40mm pro ocelové potrubí DN40</t>
  </si>
  <si>
    <t>DN40/140 (tl. tepelné izolace potrubí DN40/140 je 43mm)</t>
  </si>
  <si>
    <t>trubka DN40/140, l = 12m, iz. třída 3, s kontrolním systémem</t>
  </si>
  <si>
    <t>trubka DN40/140, doměrek 6,90m, iz. třída 3, s kontrolním systémem</t>
  </si>
  <si>
    <t>trubka DN40/140, doměrek 5,63m, iz. třída 3, s kontrolním systémem</t>
  </si>
  <si>
    <t>trubka DN40/140, doměrek 3,46m, iz. třída 3, s kontrolním systémem</t>
  </si>
  <si>
    <t>trubka DN40/140, doměrek 3,32m, iz. třída 3, s kontrolním systémem</t>
  </si>
  <si>
    <t>trubka DN40/140, doměrek 1,00m, iz. třída 3, s kontrolním systémem</t>
  </si>
  <si>
    <t>trubka DN40/140, doměrek 0,68m, iz. třída 3, s kontrolním systémem</t>
  </si>
  <si>
    <t>oblouk 90° DN40/140, iz. třída 3</t>
  </si>
  <si>
    <t>navařený kovaný T-kus dle EN 10253-2 DN40</t>
  </si>
  <si>
    <t>koncové těsnění DN40/140</t>
  </si>
  <si>
    <t>Rezerva na případné přeložky stávající inženýrských sítí a kabelových tras v souběhu a křížení - 5000 Kč - fakturováno bude dle skutečně provedených přeložek</t>
  </si>
  <si>
    <t>Bourání/rozebírání asfaltového povrchu (vozovka), vč. následné úpravy do původního stavu</t>
  </si>
  <si>
    <t>6.10</t>
  </si>
  <si>
    <t xml:space="preserve">Akce : Rozšíření rozvodů CZT Jesenice,                                                     bytové domy č.p. 212+272, 220, 232, 248                                                                                                                                    </t>
  </si>
  <si>
    <t>JC = D + M</t>
  </si>
  <si>
    <t>CC = JC * mn.</t>
  </si>
  <si>
    <t>Stupeň: DVZ</t>
  </si>
  <si>
    <t xml:space="preserve">Část - MĚŘENÍ A REGULACE </t>
  </si>
  <si>
    <t>P.Č.</t>
  </si>
  <si>
    <t>Popis</t>
  </si>
  <si>
    <t>Množství celkem</t>
  </si>
  <si>
    <t>Cena jednotková</t>
  </si>
  <si>
    <t>Cena celkem</t>
  </si>
  <si>
    <t>Materiály a zařízení uvedené v dokumentaci pro výběr zhotovitele jsou pouze směrné dle nutných standartů pro možnost zpracování podrobného výkazu materiálů. Materiály a zařízení je možné zaměnit při zachování shodných parametrů a funkcí.</t>
  </si>
  <si>
    <r>
      <t>1. PŘÍSTROJE V PROVOZU</t>
    </r>
    <r>
      <rPr>
        <b/>
        <sz val="11"/>
        <rFont val="Arial"/>
        <family val="2"/>
      </rPr>
      <t>:</t>
    </r>
  </si>
  <si>
    <t>BD220</t>
  </si>
  <si>
    <t>Čidlo teploty venkovní, Ni 1000, vč.příslušenství</t>
  </si>
  <si>
    <t xml:space="preserve">Snímač teploty příložný, Ni1000  </t>
  </si>
  <si>
    <r>
      <t xml:space="preserve">Trojcestný směšovací regulační ventil ventil DN15, kv=2,5 , PN16, vč. el. servopohonu, ovládání 0-10 V DC, napájení 24V AC  </t>
    </r>
    <r>
      <rPr>
        <b/>
        <sz val="10"/>
        <rFont val="Arial"/>
        <family val="2"/>
        <charset val="238"/>
      </rPr>
      <t xml:space="preserve"> </t>
    </r>
  </si>
  <si>
    <t>Sondy vč. vyhodnocovacího zařízení pro zaplavení kotelny</t>
  </si>
  <si>
    <t>Manostat do potrubí vč. odběru a příslušenství, rozsah 0-6 bar</t>
  </si>
  <si>
    <t>Snímač teploty, výstup Ni1000, do potrubí ÚT vč. jímky a návarku, prodloužená jímka</t>
  </si>
  <si>
    <t>Termostat příložný, vč. příslušenství</t>
  </si>
  <si>
    <r>
      <t xml:space="preserve">Dvoucestný uzavírací ventil, s elektropohonem 230V, ovl. on/off  </t>
    </r>
    <r>
      <rPr>
        <b/>
        <sz val="10"/>
        <rFont val="Arial"/>
        <family val="2"/>
        <charset val="238"/>
      </rPr>
      <t>(dodávka ÚT)</t>
    </r>
  </si>
  <si>
    <t>BD232</t>
  </si>
  <si>
    <r>
      <t xml:space="preserve">Trojcestný směšovací regulační ventil ventil DN15, kv=1,6 , PN16, vč. el. servopohonu, ovládání 0-10 V DC, napájení 24V AC  </t>
    </r>
    <r>
      <rPr>
        <b/>
        <sz val="10"/>
        <rFont val="Arial"/>
        <family val="2"/>
        <charset val="238"/>
      </rPr>
      <t xml:space="preserve"> </t>
    </r>
  </si>
  <si>
    <t>BD248</t>
  </si>
  <si>
    <t>BD272</t>
  </si>
  <si>
    <t>2. Rozvaděče + podcentrály ř.s.:</t>
  </si>
  <si>
    <t>Rozvaděč RMR220, vxšxh = 600x400x200 mm, vč. nutného příslušenství a kompletního vydrátování (jištění,relé,trafa,přepěťové ochrany, ovládací a signalizační prvky a další nutné příslušenství) - viz část rozvaděč RMR220</t>
  </si>
  <si>
    <t xml:space="preserve">Podcentrála ř.s.pro AI=4, AO=1, DI=6, DO=5, CPU, a další nutné příslušenství, vč. ovládacího panelu </t>
  </si>
  <si>
    <t>Jednofázový digitální jednomodulový elektroměr, jednotarifní, 230V, 32A</t>
  </si>
  <si>
    <t>Rozvaděč RMR232, vxšxh = 500x400x200 mm, vč. nutného příslušenství a kompletního vydrátování (jištění,relé,trafa,přepěťové ochrany, ovládací a signalizační prvky a další nutné příslušenství) - viz část rozvaděč RMR232</t>
  </si>
  <si>
    <t xml:space="preserve">Podcentrála ř.s.pro AI=2, AO=1, DI=4, DO=2, CPU, a další nutné příslušenství, vč. ovládacího panelu </t>
  </si>
  <si>
    <t>Rozvaděč RMR248, vxšxh = 500x400x200 mm, vč. nutného příslušenství a kompletního vydrátování (jištění,relé,trafa,přepěťové ochrany, ovládací a signalizační prvky a další nutné příslušenství) - viz část rozvaděč RMR248</t>
  </si>
  <si>
    <t>Rozvaděč RMR272, vxšxh = 500x400x200 mm, vč. nutného příslušenství a kompletního vydrátování (jištění,relé,trafa,přepěťové ochrany, ovládací a signalizační prvky a další nutné příslušenství) - viz část rozvaděč RMR272</t>
  </si>
  <si>
    <t>3. Dálkový dohled:</t>
  </si>
  <si>
    <t>Dálkový dohled (odesílání SMS), vč. siťového adapteru, antény a příslušenství                         pro rozvaděč RMR220, RMR232, RMR248, RMR272</t>
  </si>
  <si>
    <t>4. Software</t>
  </si>
  <si>
    <t>Software pro podcentrálu RMR220 (16 d.b.), RMR232 (9 d.b.), RMR248 (9 d.b.),           RMR232 (9 d.b.)</t>
  </si>
  <si>
    <t>5.Montážní materiál</t>
  </si>
  <si>
    <r>
      <t>Kabel stíněný JYTY 2x1 mm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</si>
  <si>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r>
      <t>Kabel stíněný JYTY 4x1 mm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</si>
  <si>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r>
      <t>Kabel silový CYKY 3x1,5 mm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</si>
  <si>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r>
      <t>Kabel silový CYKY 4x1,5 mm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</si>
  <si>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t xml:space="preserve">Kabelový žlab 100/50,vč. kolen, víka a příslušenství pro upevnění   </t>
  </si>
  <si>
    <t>Trubka PE (23mm), vč. upevnění</t>
  </si>
  <si>
    <t xml:space="preserve">Svazková montáž, zhotovení na montáži z konstrukčních dílů, vč. upevňovacích bodů               </t>
  </si>
  <si>
    <t xml:space="preserve">Drobný montážní materiál  </t>
  </si>
  <si>
    <t>6.Ostatní</t>
  </si>
  <si>
    <t xml:space="preserve">Uvedení do provozu, zaškolení obsluhy </t>
  </si>
  <si>
    <t>Vypracování svorkových schémat rozvaděčů (el. zapojení) na vybraného dodavatele MaR</t>
  </si>
  <si>
    <t>Revize</t>
  </si>
  <si>
    <t>Montáž</t>
  </si>
  <si>
    <t xml:space="preserve">Stavební přípomoc  </t>
  </si>
  <si>
    <t>Doplnění jističe jednofázového, 10A vč. práce v rozvaděčích silnoproudu (4 ks)</t>
  </si>
  <si>
    <t>(cena zahrnuje dodávku+montáž)</t>
  </si>
  <si>
    <t>CENA CELKEM bez DPH</t>
  </si>
  <si>
    <t xml:space="preserve">Akce : Rozšíření rozvodů CZT Jesenice, Školní ulice                                      bytový dům č.p. 339                                                                                                                                       </t>
  </si>
  <si>
    <r>
      <t xml:space="preserve">Trojcestný směšovací regulační ventil ventil DN25, kv=10 , PN16, vč. el. servopohonu, ovládání 0-10 V DC, napájení 24V AC  </t>
    </r>
    <r>
      <rPr>
        <b/>
        <sz val="10"/>
        <rFont val="Arial"/>
        <family val="2"/>
        <charset val="238"/>
      </rPr>
      <t xml:space="preserve"> </t>
    </r>
  </si>
  <si>
    <t>2. Rozvaděč + podcentrála ř.s.:</t>
  </si>
  <si>
    <t>Rozvaděč RMR339, vxšxh = 500x400x200 mm, vč. nutného příslušenství a kompletního vydrátování (jištění,relé,trafa,přepěťové ochrany, ovládací a signalizační prvky a další nutné příslušenství) - viz část rozvaděč RMR339</t>
  </si>
  <si>
    <t>Dálkový dohled (odesílání SMS), vč. siťového adapteru, antény a příslušenství</t>
  </si>
  <si>
    <t>Software pro podcentrálu (9 d.b.)</t>
  </si>
  <si>
    <t>Doplnění jističe jednofázového, 10A vč. práce ve stávajícím rozvaděči silnoproudu</t>
  </si>
  <si>
    <t xml:space="preserve">Soupis prací </t>
  </si>
  <si>
    <t>Investiční akce:</t>
  </si>
  <si>
    <t>Investor:</t>
  </si>
  <si>
    <t xml:space="preserve">Město Jesenice, Mírové náměstí 368, 270 33 Jesenice </t>
  </si>
  <si>
    <t>Zpracovatel</t>
  </si>
  <si>
    <t>Energy Benefit Centre, Křenova 438/3, 162 00 Praha 6</t>
  </si>
  <si>
    <t xml:space="preserve">Vypracoval: </t>
  </si>
  <si>
    <t>Cena celkem bez DPH</t>
  </si>
  <si>
    <t>Zodpovědný projektant</t>
  </si>
  <si>
    <t>DPH 21 %</t>
  </si>
  <si>
    <t>Stupeň PD:</t>
  </si>
  <si>
    <t>Cena celkem s DPH</t>
  </si>
  <si>
    <t>Datum:</t>
  </si>
  <si>
    <t>Položka</t>
  </si>
  <si>
    <t>Název</t>
  </si>
  <si>
    <t>Cena/jedn.</t>
  </si>
  <si>
    <t>SO 01</t>
  </si>
  <si>
    <t>SO 02</t>
  </si>
  <si>
    <t>SO 03</t>
  </si>
  <si>
    <t>SO 04</t>
  </si>
  <si>
    <t>Ondřej Raboch</t>
  </si>
  <si>
    <t>05/2017</t>
  </si>
  <si>
    <t>Jesenice (okres Rakovník) - Plzeňská č.p. 212</t>
  </si>
  <si>
    <t>Stroje a zařízení</t>
  </si>
  <si>
    <t>Stavební zákryt (skříň) pro patrový trubkový rozdělovač + sběrač ÚT
Zákryt z SDK desek, podpůrné montážní konstrukce a revizních dvířek.
Barevné provedení, materiál a způsob otvírání určí investor, případně generální projektant. Povrchová úprava SDK desek včetně začištění a výmalby.</t>
  </si>
  <si>
    <r>
      <t>Měřič spotřeby</t>
    </r>
    <r>
      <rPr>
        <sz val="16"/>
        <color indexed="10"/>
        <rFont val="Times New Roman"/>
        <family val="1"/>
        <charset val="238"/>
      </rPr>
      <t xml:space="preserve"> </t>
    </r>
    <r>
      <rPr>
        <sz val="16"/>
        <rFont val="Times New Roman"/>
        <family val="1"/>
        <charset val="238"/>
      </rPr>
      <t>tepla</t>
    </r>
    <r>
      <rPr>
        <sz val="16"/>
        <color indexed="10"/>
        <rFont val="Times New Roman"/>
        <family val="1"/>
        <charset val="238"/>
      </rPr>
      <t xml:space="preserve"> </t>
    </r>
    <r>
      <rPr>
        <sz val="16"/>
        <rFont val="Times New Roman"/>
        <family val="1"/>
        <charset val="238"/>
      </rPr>
      <t>s možností dálkového odečtu a s kompletním příslušenstvím a montáží (čidla, kabeláž, jímky, atd.)</t>
    </r>
  </si>
  <si>
    <t>DN15; Qp = 0,6 m3/h</t>
  </si>
  <si>
    <t>Ruční vyvažovací ventil závitový s měřicími vsuvkami, PN16</t>
  </si>
  <si>
    <t>DN10 (rozsah min. 95 - 135 kg/h)</t>
  </si>
  <si>
    <t>Uzavírací kulové kohouty závitové, PN16</t>
  </si>
  <si>
    <t>2.3</t>
  </si>
  <si>
    <t>DN15</t>
  </si>
  <si>
    <t>2.4</t>
  </si>
  <si>
    <t>DN20</t>
  </si>
  <si>
    <t>2.5</t>
  </si>
  <si>
    <t>DN25</t>
  </si>
  <si>
    <t>Vypouštěcí kohout s nádstavcem na hadici</t>
  </si>
  <si>
    <t>2.6</t>
  </si>
  <si>
    <t>2.7</t>
  </si>
  <si>
    <t>Automatický odvzdušňovací ventil DN15</t>
  </si>
  <si>
    <t>Potrubí</t>
  </si>
  <si>
    <t>Potrubí vč. kolen nebo oblouků, přírub, kompenzátorů, přechodů, požárních ucpávek, normalizovaného upevnění, pomocného materiálu, proplachu a zednických výpomocí. (Dodávka a montáž)</t>
  </si>
  <si>
    <t>Potrubí měděné, spojované pájením, včetně tvarovek, kolen, redukcí a kotvícího materiálu</t>
  </si>
  <si>
    <t>Cu potrubí 15x1,0 mm</t>
  </si>
  <si>
    <t>Cu potrubí 18x1,0 mm</t>
  </si>
  <si>
    <t>Cu potrubí 22x1,0 mm</t>
  </si>
  <si>
    <t>3.4</t>
  </si>
  <si>
    <t>Cu potrubí 28x1,0 mm</t>
  </si>
  <si>
    <t>3.5</t>
  </si>
  <si>
    <t>Cu potrubí 35x1,0 mm</t>
  </si>
  <si>
    <t>Potrubí měděné, spojované pájením - kolena</t>
  </si>
  <si>
    <t>3.6</t>
  </si>
  <si>
    <t>3.7</t>
  </si>
  <si>
    <t>3.8</t>
  </si>
  <si>
    <t>3.9</t>
  </si>
  <si>
    <t>3.10</t>
  </si>
  <si>
    <t>Nátěr pomocných ocelových konstrukcí - 1x základní a 2x vrchní nátěr syntetický</t>
  </si>
  <si>
    <t>Označení zhotovených potrubních rozvodů s provozní látkou – směr toku a druh media (provést po dohodě s investorem a s přihlédnutím k  ČSN)</t>
  </si>
  <si>
    <t>4.3</t>
  </si>
  <si>
    <t>Označení armatur, čerpadel, zařízení a strojoven</t>
  </si>
  <si>
    <t>Tepelné izolace</t>
  </si>
  <si>
    <t>Izolace potrubního rozvodu, kolen a ohybů, potrubí ve strojovnách, armatur, čerpadel, atd. (dodávka a montáž)</t>
  </si>
  <si>
    <t xml:space="preserve">Návleková tepelná izolace měděného potrubí </t>
  </si>
  <si>
    <t>tl. 13 mm pro měděné potrubí 15x1,0 mm</t>
  </si>
  <si>
    <t>tl. 13 mm pro měděné potrubí 18x1,0 mm</t>
  </si>
  <si>
    <t>tl. 13 mm pro měděné potrubí 22x1,0 mm</t>
  </si>
  <si>
    <t>tl. 20 mm pro měděné potrubí 28x1,0 mm</t>
  </si>
  <si>
    <t>Minerální vlna s povrhovou úpravou z hliníkové fóle, izolace včetně kolen a ohybů</t>
  </si>
  <si>
    <t>tl. 30 mm pro měděné potrubí 35x1,0 mm</t>
  </si>
  <si>
    <t>Izolace armatur vytápění</t>
  </si>
  <si>
    <t>Závěsný systém pro rozvody tepla bez tepelných mostů, pomocný montážní materiál, kotvená konstrukce z profilové oceli</t>
  </si>
  <si>
    <t>Otopné plochy a připojovací armatury</t>
  </si>
  <si>
    <t>Deskové otopné těleso spodní připojení ("ventil kompakt"), dodávka včetně konzolí a kotvicího materiálu (typ - výška x délka)</t>
  </si>
  <si>
    <t>11VK-600x400</t>
  </si>
  <si>
    <t>22VK-600x400</t>
  </si>
  <si>
    <t>22VK-600x700</t>
  </si>
  <si>
    <t>22VK-600x800</t>
  </si>
  <si>
    <t>22VK-600x900</t>
  </si>
  <si>
    <t>6.6</t>
  </si>
  <si>
    <t>22VK-600x1000</t>
  </si>
  <si>
    <t>22VK-600x1400</t>
  </si>
  <si>
    <t>11VKL-600x400</t>
  </si>
  <si>
    <t>22VKL-600x500</t>
  </si>
  <si>
    <t>22VKL-600x600</t>
  </si>
  <si>
    <t>22VKL-600x700</t>
  </si>
  <si>
    <t>22VKL-600x800</t>
  </si>
  <si>
    <t>22VKL-600x900</t>
  </si>
  <si>
    <t>22VKL-600x1000</t>
  </si>
  <si>
    <t>22VKL-600x1200</t>
  </si>
  <si>
    <t>Uzavírací radiátorové šroubení s vypouštěním spodní připojení OT DN15 rohové, včetně dvojice svěrných šroubení pro měděné potrubí 15x1,0</t>
  </si>
  <si>
    <t>Krytka rohového šroubení - bílá RAL 9016</t>
  </si>
  <si>
    <t>6.18</t>
  </si>
  <si>
    <t>Uzavírací radiátorové šroubení s vypouštěním spodní připojení OT, integrovaný automatický omezovač průtoku, DN15 přímé, včetně dvojice šroubení pro napojení připojovací garnitury</t>
  </si>
  <si>
    <t>6.19</t>
  </si>
  <si>
    <t>Termostatická hlavice pro desková tělesa - bílá RAL 9016</t>
  </si>
  <si>
    <t>Koupelnové trubkové otopné těleso - M (se středovým připojením)</t>
  </si>
  <si>
    <t>6.20</t>
  </si>
  <si>
    <t>6.21</t>
  </si>
  <si>
    <t>6.22</t>
  </si>
  <si>
    <t xml:space="preserve">Radiátorový ventil pro otopná tělesa s dvoubodovým připojením DN15 rohový, vč. svěrných šroubení </t>
  </si>
  <si>
    <t>6.23</t>
  </si>
  <si>
    <t>Termostatická hlavice - bílá RAL 9016</t>
  </si>
  <si>
    <t>6.24</t>
  </si>
  <si>
    <t>Zkoušky a revize</t>
  </si>
  <si>
    <t>Napouštění otopného systému vodou po montáži a propláchnutí systému</t>
  </si>
  <si>
    <t>Tlaková zkouška dle ČSN 06 0310:</t>
  </si>
  <si>
    <t>15x1,0 - 35x1,0</t>
  </si>
  <si>
    <t>Zkouška zařízení provozní (topná a dilatační zkouška), včetně zaregulování systému</t>
  </si>
  <si>
    <t>7.4</t>
  </si>
  <si>
    <t>Po tlakové zkoušce se systém vypustí, propláchne se, odkalí včetně vyčištění filtrů. Naplní se upravenou vodou a celý systém se odvzdušní</t>
  </si>
  <si>
    <t>7.5</t>
  </si>
  <si>
    <t>Seřízení a měření průtoku jednotlivých větví se sepsáním protokolu o nastavení regulačních armatur</t>
  </si>
  <si>
    <t>7.6</t>
  </si>
  <si>
    <t>Provozní řád vč. schéma zapojení (skutečné provedení) v úpravě pro vyvěšení na stěnu</t>
  </si>
  <si>
    <t>Stavební přípomoce</t>
  </si>
  <si>
    <t>Prostupy pro rozvody UT, revizní otvory, drážkování</t>
  </si>
  <si>
    <t>Pořární utěsnění prostupů potrubí stavebními konstrukcemi, které tvoří hranici mezi požárními úseky.</t>
  </si>
  <si>
    <t xml:space="preserve">Lešení případně plošiny pro montáž potrubí ve výškách </t>
  </si>
  <si>
    <t>CENA DODÁVKY bez DPH</t>
  </si>
  <si>
    <t>rozměr 1500x600 mm</t>
  </si>
  <si>
    <t>rozměr 1820x750 mm</t>
  </si>
  <si>
    <t>Rekonstrukce otopné soustavy č.p. 212</t>
  </si>
  <si>
    <t>SO 05</t>
  </si>
  <si>
    <t>Jesenice (okres Rakovník) - Nádražní č.p. 232</t>
  </si>
  <si>
    <t>11VK-600x700</t>
  </si>
  <si>
    <t>11VK-600x1000</t>
  </si>
  <si>
    <t>11VK-600x1100</t>
  </si>
  <si>
    <t>22VK-600x1100</t>
  </si>
  <si>
    <t>22VK-600x1200</t>
  </si>
  <si>
    <t>11VKL-600x700</t>
  </si>
  <si>
    <t>11VKL-600x800</t>
  </si>
  <si>
    <t>11VKL-600x1000</t>
  </si>
  <si>
    <t>Rekonstrukce otopné soustavy č.p. 232</t>
  </si>
  <si>
    <t>Jesenice (okres Rakovník) - Plzeňská č.p. 248</t>
  </si>
  <si>
    <t>11VK-600x500</t>
  </si>
  <si>
    <t>11VK-600x800</t>
  </si>
  <si>
    <t>11VK-600x1200</t>
  </si>
  <si>
    <t>11VKL-600x1200</t>
  </si>
  <si>
    <t>rozměr 1500x500 mm</t>
  </si>
  <si>
    <t>rozměr 1820x600 mm</t>
  </si>
  <si>
    <t>rozměr 1220x600 mm</t>
  </si>
  <si>
    <t>SO 06</t>
  </si>
  <si>
    <t>SO 07</t>
  </si>
  <si>
    <t>Rekonstrukce otopné soustavy č.p. 248</t>
  </si>
  <si>
    <t>Jesenice (okres Rakovník) - Smetanova č.p. 272</t>
  </si>
  <si>
    <t>DN20; Qp = 2,5 m3/h</t>
  </si>
  <si>
    <t>DN15 (průtok - 490 kg/h)</t>
  </si>
  <si>
    <t>DN20 (průtok - 950 kg/h)</t>
  </si>
  <si>
    <t>2.8</t>
  </si>
  <si>
    <t>DN32</t>
  </si>
  <si>
    <t>2.9</t>
  </si>
  <si>
    <t>2.10</t>
  </si>
  <si>
    <t>11VKL-600x500</t>
  </si>
  <si>
    <t>11VKL-600x900</t>
  </si>
  <si>
    <t>22VKL-600x1100</t>
  </si>
  <si>
    <t>SO 08</t>
  </si>
  <si>
    <t>Rekonstrukce otopné soustavy č.p. 272</t>
  </si>
  <si>
    <t>CZT - Připojení objektů č.p.212+220+232+248+272</t>
  </si>
  <si>
    <t>CZT - Připojení objektu č.p. 339</t>
  </si>
  <si>
    <t>CZT - Připojení objektu č.p. 339-MaR</t>
  </si>
  <si>
    <t>CZT - č.p.212+220+232+248+272- MaR</t>
  </si>
  <si>
    <t>Připojení objektů č.p.212+220+232+248+272+339 na rozvod CZT v Jesenici, rekonstrukce otopných soustav</t>
  </si>
  <si>
    <t xml:space="preserve">CZT -  připojení č.p.212+220+232+248+272 </t>
  </si>
  <si>
    <t xml:space="preserve">CZT -  připojení  č.p.339 </t>
  </si>
  <si>
    <t xml:space="preserve">Nezpůsobilé výdaje </t>
  </si>
  <si>
    <t xml:space="preserve">Způsobilé výdaje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</si>
</sst>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7" formatCode="#,##0.00\ &quot;Kč&quot;;\-#,##0.00\ &quot;Kč&quot;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0&quot; Kč&quot;_-;\-* #,##0.00&quot; Kč&quot;_-;_-* \-??&quot; Kč&quot;_-;_-@_-"/>
    <numFmt numFmtId="165" formatCode="_-* #,##0.00_-;\-* #,##0.00_-;_-* &quot;-&quot;??_-;_-@_-"/>
    <numFmt numFmtId="166" formatCode="#,##0.000"/>
    <numFmt numFmtId="167" formatCode="\$#,##0\ ;[Red]&quot;($&quot;#,##0\)"/>
    <numFmt numFmtId="168" formatCode="\$#,##0.00\ ;[Red]&quot;($&quot;#,##0.00\)"/>
    <numFmt numFmtId="169" formatCode="d/\ mmm\ yy"/>
    <numFmt numFmtId="170" formatCode="d\-mmm\-yy&quot;   &quot;h:mm"/>
    <numFmt numFmtId="171" formatCode="#,##0.0\ ;\(#,##0.0\)"/>
    <numFmt numFmtId="172" formatCode="#,##0.000\ ;\(#,##0.000\)"/>
    <numFmt numFmtId="173" formatCode="0.0%"/>
    <numFmt numFmtId="174" formatCode="mmm\-yy\ "/>
    <numFmt numFmtId="175" formatCode="#,##0.0\ ;[Red]\(#,##0.0\)"/>
    <numFmt numFmtId="176" formatCode="0.0%;\(0.0%\)"/>
    <numFmt numFmtId="177" formatCode="0%\ ;[Red]\(0%\)"/>
    <numFmt numFmtId="178" formatCode="0.0%\ ;[Red]\(0.0%\)"/>
    <numFmt numFmtId="179" formatCode="0.0%;[Red]\-0.0%"/>
    <numFmt numFmtId="180" formatCode="0.00%;[Red]\-0.00%"/>
    <numFmt numFmtId="181" formatCode="#,###,\ ;[Red]\(#,###,\)"/>
    <numFmt numFmtId="182" formatCode="#,###.0,\ ;[Red]\(#,###.0,\)"/>
    <numFmt numFmtId="183" formatCode="hh:mm\ d\o\p\./\od\p\."/>
    <numFmt numFmtId="184" formatCode="0\ "/>
    <numFmt numFmtId="185" formatCode="#,##0\ &quot;Kč&quot;"/>
    <numFmt numFmtId="186" formatCode="_-* #,##0\ &quot;Kč&quot;_-;\-* #,##0\ &quot;Kč&quot;_-;_-* &quot;-&quot;??\ &quot;Kč&quot;_-;_-@_-"/>
    <numFmt numFmtId="187" formatCode="#,##0.00\ &quot;Kč&quot;"/>
  </numFmts>
  <fonts count="60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CE"/>
      <family val="2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name val="Times New Roman"/>
      <family val="1"/>
      <charset val="238"/>
    </font>
    <font>
      <sz val="10"/>
      <name val="Arial CE"/>
      <charset val="238"/>
    </font>
    <font>
      <sz val="12"/>
      <name val="Times New Roman CE"/>
      <family val="1"/>
      <charset val="238"/>
    </font>
    <font>
      <sz val="10"/>
      <name val="Arial CE"/>
      <family val="2"/>
    </font>
    <font>
      <sz val="10"/>
      <color theme="0" tint="-0.14999847407452621"/>
      <name val="Times New Roman"/>
      <family val="1"/>
      <charset val="238"/>
    </font>
    <font>
      <sz val="10"/>
      <name val="Helv"/>
      <charset val="238"/>
    </font>
    <font>
      <sz val="10"/>
      <name val="Helv"/>
      <family val="2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Helv"/>
    </font>
    <font>
      <sz val="11"/>
      <color indexed="8"/>
      <name val="Calibri"/>
      <family val="2"/>
    </font>
    <font>
      <b/>
      <sz val="10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hadow/>
      <sz val="8"/>
      <color indexed="12"/>
      <name val="Times New Roman"/>
      <family val="1"/>
      <charset val="238"/>
    </font>
    <font>
      <b/>
      <sz val="12"/>
      <name val="Univers (WN)"/>
      <family val="2"/>
      <charset val="238"/>
    </font>
    <font>
      <b/>
      <sz val="10"/>
      <name val="Univers (WN)"/>
      <family val="2"/>
      <charset val="238"/>
    </font>
    <font>
      <sz val="11"/>
      <color theme="1"/>
      <name val="Calibri"/>
      <family val="2"/>
      <scheme val="minor"/>
    </font>
    <font>
      <vertAlign val="superscript"/>
      <sz val="16"/>
      <name val="Times New Roman"/>
      <family val="1"/>
      <charset val="238"/>
    </font>
    <font>
      <b/>
      <sz val="10"/>
      <color indexed="23"/>
      <name val="Arial"/>
      <family val="2"/>
    </font>
    <font>
      <b/>
      <sz val="12"/>
      <name val="Arial"/>
      <family val="2"/>
      <charset val="238"/>
    </font>
    <font>
      <sz val="9"/>
      <name val="Arial"/>
      <family val="2"/>
    </font>
    <font>
      <sz val="9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u/>
      <sz val="11"/>
      <name val="Arial"/>
      <family val="2"/>
    </font>
    <font>
      <vertAlign val="superscript"/>
      <sz val="10"/>
      <name val="Arial"/>
      <family val="2"/>
    </font>
    <font>
      <b/>
      <u/>
      <sz val="12"/>
      <name val="Arial"/>
      <family val="2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0"/>
      <name val="Arial CE"/>
      <charset val="238"/>
    </font>
    <font>
      <sz val="11"/>
      <name val="Arial CE"/>
      <family val="2"/>
      <charset val="238"/>
    </font>
    <font>
      <b/>
      <sz val="16"/>
      <name val="Arial CE"/>
      <family val="2"/>
      <charset val="238"/>
    </font>
    <font>
      <sz val="11"/>
      <color rgb="FF000000"/>
      <name val="Calibri"/>
      <family val="2"/>
      <charset val="238"/>
    </font>
    <font>
      <sz val="16"/>
      <color indexed="10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1"/>
        <bgColor indexed="9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rgb="FFCC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0C0C0"/>
        <bgColor rgb="FF000000"/>
      </patternFill>
    </fill>
  </fills>
  <borders count="7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65">
    <xf numFmtId="0" fontId="0" fillId="0" borderId="0"/>
    <xf numFmtId="0" fontId="2" fillId="0" borderId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1" fillId="0" borderId="0"/>
    <xf numFmtId="0" fontId="7" fillId="0" borderId="0" applyNumberFormat="0" applyFill="0" applyBorder="0" applyAlignment="0" applyProtection="0"/>
    <xf numFmtId="0" fontId="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2" fillId="0" borderId="0" applyNumberFormat="0" applyFont="0" applyFill="0" applyBorder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4" fillId="0" borderId="0" applyNumberFormat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6" borderId="0" applyNumberFormat="0" applyBorder="0" applyAlignment="0" applyProtection="0"/>
    <xf numFmtId="49" fontId="37" fillId="0" borderId="0" applyFill="0" applyBorder="0" applyAlignment="0"/>
    <xf numFmtId="0" fontId="18" fillId="0" borderId="30" applyNumberFormat="0" applyFill="0" applyAlignment="0" applyProtection="0"/>
    <xf numFmtId="167" fontId="7" fillId="0" borderId="0" applyFill="0" applyBorder="0" applyAlignment="0" applyProtection="0"/>
    <xf numFmtId="168" fontId="7" fillId="0" borderId="0" applyFill="0" applyBorder="0" applyAlignment="0" applyProtection="0"/>
    <xf numFmtId="43" fontId="2" fillId="0" borderId="0" applyFont="0" applyFill="0" applyBorder="0" applyAlignment="0" applyProtection="0">
      <alignment vertical="top" wrapText="1"/>
      <protection locked="0"/>
    </xf>
    <xf numFmtId="165" fontId="33" fillId="0" borderId="0" applyFont="0" applyFill="0" applyBorder="0" applyAlignment="0" applyProtection="0"/>
    <xf numFmtId="169" fontId="7" fillId="0" borderId="0" applyFill="0" applyBorder="0" applyAlignment="0" applyProtection="0"/>
    <xf numFmtId="170" fontId="7" fillId="0" borderId="0" applyFill="0" applyBorder="0" applyProtection="0">
      <alignment horizontal="left"/>
    </xf>
    <xf numFmtId="171" fontId="7" fillId="0" borderId="0" applyFill="0" applyBorder="0" applyAlignment="0" applyProtection="0"/>
    <xf numFmtId="39" fontId="7" fillId="0" borderId="0" applyFill="0" applyBorder="0" applyAlignment="0" applyProtection="0"/>
    <xf numFmtId="172" fontId="7" fillId="0" borderId="0" applyFill="0" applyBorder="0" applyAlignment="0"/>
    <xf numFmtId="0" fontId="3" fillId="0" borderId="0"/>
    <xf numFmtId="0" fontId="19" fillId="14" borderId="0" applyNumberFormat="0" applyBorder="0" applyAlignment="0" applyProtection="0"/>
    <xf numFmtId="37" fontId="38" fillId="0" borderId="0" applyFill="0" applyBorder="0" applyAlignment="0">
      <protection locked="0"/>
    </xf>
    <xf numFmtId="173" fontId="38" fillId="0" borderId="0" applyFill="0" applyBorder="0" applyAlignment="0">
      <protection locked="0"/>
    </xf>
    <xf numFmtId="171" fontId="38" fillId="0" borderId="0" applyFill="0" applyBorder="0" applyAlignment="0">
      <protection locked="0"/>
    </xf>
    <xf numFmtId="172" fontId="38" fillId="0" borderId="0" applyFill="0" applyBorder="0" applyAlignment="0" applyProtection="0"/>
    <xf numFmtId="0" fontId="20" fillId="15" borderId="31" applyNumberFormat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9" fontId="7" fillId="0" borderId="23" applyBorder="0" applyProtection="0">
      <alignment horizontal="left"/>
    </xf>
    <xf numFmtId="166" fontId="7" fillId="0" borderId="0" applyBorder="0" applyProtection="0"/>
    <xf numFmtId="174" fontId="7" fillId="0" borderId="0" applyFill="0" applyBorder="0" applyAlignment="0" applyProtection="0"/>
    <xf numFmtId="0" fontId="21" fillId="0" borderId="32" applyNumberFormat="0" applyFill="0" applyAlignment="0" applyProtection="0"/>
    <xf numFmtId="0" fontId="22" fillId="0" borderId="33" applyNumberFormat="0" applyFill="0" applyAlignment="0" applyProtection="0"/>
    <xf numFmtId="0" fontId="23" fillId="0" borderId="3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9" fontId="36" fillId="0" borderId="0" applyBorder="0" applyProtection="0"/>
    <xf numFmtId="0" fontId="7" fillId="0" borderId="23" applyBorder="0" applyProtection="0">
      <alignment horizontal="left"/>
      <protection locked="0"/>
    </xf>
    <xf numFmtId="0" fontId="25" fillId="10" borderId="0" applyNumberFormat="0" applyBorder="0" applyAlignment="0" applyProtection="0"/>
    <xf numFmtId="175" fontId="35" fillId="0" borderId="0" applyFill="0" applyBorder="0" applyAlignment="0"/>
    <xf numFmtId="0" fontId="11" fillId="0" borderId="0"/>
    <xf numFmtId="0" fontId="1" fillId="0" borderId="0"/>
    <xf numFmtId="0" fontId="4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2" fillId="0" borderId="0"/>
    <xf numFmtId="0" fontId="7" fillId="0" borderId="0"/>
    <xf numFmtId="0" fontId="1" fillId="0" borderId="0"/>
    <xf numFmtId="0" fontId="2" fillId="0" borderId="0"/>
    <xf numFmtId="0" fontId="7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 applyAlignment="0">
      <alignment vertical="top" wrapText="1"/>
      <protection locked="0"/>
    </xf>
    <xf numFmtId="0" fontId="11" fillId="0" borderId="0"/>
    <xf numFmtId="0" fontId="3" fillId="0" borderId="0"/>
    <xf numFmtId="0" fontId="2" fillId="0" borderId="0" applyAlignment="0">
      <alignment vertical="top" wrapText="1"/>
      <protection locked="0"/>
    </xf>
    <xf numFmtId="0" fontId="11" fillId="0" borderId="0"/>
    <xf numFmtId="0" fontId="2" fillId="0" borderId="0" applyAlignment="0">
      <alignment vertical="top" wrapText="1"/>
      <protection locked="0"/>
    </xf>
    <xf numFmtId="0" fontId="11" fillId="0" borderId="0"/>
    <xf numFmtId="0" fontId="2" fillId="0" borderId="0" applyAlignment="0">
      <alignment vertical="top" wrapText="1"/>
      <protection locked="0"/>
    </xf>
    <xf numFmtId="0" fontId="11" fillId="0" borderId="0"/>
    <xf numFmtId="0" fontId="1" fillId="0" borderId="0"/>
    <xf numFmtId="176" fontId="7" fillId="0" borderId="0" applyFill="0" applyBorder="0" applyAlignment="0" applyProtection="0"/>
    <xf numFmtId="177" fontId="7" fillId="0" borderId="0" applyFill="0" applyBorder="0" applyAlignment="0" applyProtection="0"/>
    <xf numFmtId="178" fontId="7" fillId="0" borderId="0" applyFill="0" applyBorder="0" applyAlignment="0" applyProtection="0"/>
    <xf numFmtId="179" fontId="7" fillId="0" borderId="0" applyFill="0" applyBorder="0" applyAlignment="0" applyProtection="0"/>
    <xf numFmtId="180" fontId="7" fillId="0" borderId="0" applyFill="0" applyBorder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0" fontId="11" fillId="7" borderId="1" applyNumberFormat="0" applyFont="0" applyAlignment="0" applyProtection="0"/>
    <xf numFmtId="9" fontId="2" fillId="0" borderId="0" applyFont="0" applyFill="0" applyBorder="0" applyAlignment="0" applyProtection="0">
      <alignment vertical="top" wrapText="1"/>
      <protection locked="0"/>
    </xf>
    <xf numFmtId="0" fontId="26" fillId="0" borderId="35" applyNumberFormat="0" applyFill="0" applyAlignment="0" applyProtection="0"/>
    <xf numFmtId="49" fontId="7" fillId="16" borderId="0" applyBorder="0" applyAlignment="0" applyProtection="0"/>
    <xf numFmtId="1" fontId="7" fillId="0" borderId="0">
      <alignment horizontal="center" vertical="center"/>
      <protection locked="0"/>
    </xf>
    <xf numFmtId="0" fontId="27" fillId="9" borderId="0" applyNumberFormat="0" applyBorder="0" applyAlignment="0" applyProtection="0"/>
    <xf numFmtId="0" fontId="4" fillId="0" borderId="36" applyNumberFormat="0" applyBorder="0" applyProtection="0">
      <alignment horizontal="left"/>
    </xf>
    <xf numFmtId="0" fontId="5" fillId="0" borderId="37" applyNumberFormat="0" applyFill="0" applyBorder="0" applyProtection="0">
      <alignment horizontal="left"/>
    </xf>
    <xf numFmtId="16" fontId="6" fillId="0" borderId="38" applyNumberFormat="0" applyFill="0" applyBorder="0" applyAlignment="0" applyProtection="0">
      <alignment horizontal="right" vertical="top"/>
    </xf>
    <xf numFmtId="0" fontId="15" fillId="0" borderId="0"/>
    <xf numFmtId="0" fontId="32" fillId="0" borderId="0"/>
    <xf numFmtId="0" fontId="2" fillId="0" borderId="0"/>
    <xf numFmtId="0" fontId="2" fillId="0" borderId="0"/>
    <xf numFmtId="38" fontId="39" fillId="0" borderId="0" applyFill="0" applyBorder="0" applyAlignment="0" applyProtection="0"/>
    <xf numFmtId="179" fontId="40" fillId="0" borderId="0" applyFill="0" applyBorder="0" applyAlignment="0" applyProtection="0"/>
    <xf numFmtId="0" fontId="26" fillId="0" borderId="0" applyNumberFormat="0" applyFill="0" applyBorder="0" applyAlignment="0" applyProtection="0"/>
    <xf numFmtId="181" fontId="7" fillId="0" borderId="0" applyFill="0" applyBorder="0" applyAlignment="0" applyProtection="0"/>
    <xf numFmtId="182" fontId="7" fillId="0" borderId="0" applyFill="0" applyBorder="0" applyAlignment="0" applyProtection="0"/>
    <xf numFmtId="183" fontId="7" fillId="0" borderId="0" applyFill="0" applyBorder="0" applyAlignment="0" applyProtection="0"/>
    <xf numFmtId="183" fontId="7" fillId="0" borderId="0" applyFill="0" applyBorder="0" applyAlignment="0" applyProtection="0"/>
    <xf numFmtId="49" fontId="7" fillId="0" borderId="39" applyFill="0" applyAlignment="0" applyProtection="0"/>
    <xf numFmtId="49" fontId="7" fillId="0" borderId="40" applyFill="0" applyAlignment="0" applyProtection="0"/>
    <xf numFmtId="0" fontId="28" fillId="10" borderId="41" applyNumberFormat="0" applyAlignment="0" applyProtection="0"/>
    <xf numFmtId="0" fontId="34" fillId="0" borderId="0"/>
    <xf numFmtId="0" fontId="7" fillId="0" borderId="0"/>
    <xf numFmtId="0" fontId="29" fillId="17" borderId="41" applyNumberFormat="0" applyAlignment="0" applyProtection="0"/>
    <xf numFmtId="0" fontId="30" fillId="17" borderId="42" applyNumberFormat="0" applyAlignment="0" applyProtection="0"/>
    <xf numFmtId="0" fontId="31" fillId="0" borderId="0" applyNumberFormat="0" applyFill="0" applyBorder="0" applyAlignment="0" applyProtection="0"/>
    <xf numFmtId="184" fontId="7" fillId="0" borderId="0" applyFill="0" applyBorder="0" applyAlignment="0" applyProtection="0"/>
    <xf numFmtId="0" fontId="17" fillId="18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69">
    <xf numFmtId="0" fontId="0" fillId="0" borderId="0" xfId="0"/>
    <xf numFmtId="3" fontId="8" fillId="0" borderId="2" xfId="0" applyNumberFormat="1" applyFont="1" applyFill="1" applyBorder="1" applyAlignment="1">
      <alignment horizontal="right" vertical="center" inden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shrinkToFit="1"/>
    </xf>
    <xf numFmtId="3" fontId="8" fillId="0" borderId="5" xfId="0" applyNumberFormat="1" applyFont="1" applyFill="1" applyBorder="1" applyAlignment="1">
      <alignment horizontal="right" vertical="center" indent="1"/>
    </xf>
    <xf numFmtId="49" fontId="9" fillId="3" borderId="6" xfId="0" applyNumberFormat="1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left" vertical="center" shrinkToFit="1"/>
    </xf>
    <xf numFmtId="0" fontId="9" fillId="0" borderId="2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49" fontId="8" fillId="0" borderId="12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3" fontId="8" fillId="0" borderId="5" xfId="0" applyNumberFormat="1" applyFont="1" applyFill="1" applyBorder="1" applyAlignment="1">
      <alignment horizontal="right" vertical="center"/>
    </xf>
    <xf numFmtId="49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9" fontId="8" fillId="0" borderId="13" xfId="0" applyNumberFormat="1" applyFont="1" applyFill="1" applyBorder="1" applyAlignment="1">
      <alignment horizontal="center" vertical="center" shrinkToFit="1"/>
    </xf>
    <xf numFmtId="3" fontId="8" fillId="0" borderId="14" xfId="0" applyNumberFormat="1" applyFont="1" applyFill="1" applyBorder="1" applyAlignment="1">
      <alignment horizontal="right" vertical="center" indent="1"/>
    </xf>
    <xf numFmtId="3" fontId="8" fillId="0" borderId="15" xfId="0" applyNumberFormat="1" applyFont="1" applyFill="1" applyBorder="1" applyAlignment="1">
      <alignment horizontal="right" vertical="center" indent="1"/>
    </xf>
    <xf numFmtId="3" fontId="8" fillId="0" borderId="2" xfId="0" applyNumberFormat="1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3" fontId="9" fillId="3" borderId="16" xfId="0" applyNumberFormat="1" applyFont="1" applyFill="1" applyBorder="1" applyAlignment="1">
      <alignment horizontal="right" vertical="center" indent="1"/>
    </xf>
    <xf numFmtId="3" fontId="9" fillId="3" borderId="16" xfId="0" applyNumberFormat="1" applyFont="1" applyFill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center" vertical="center"/>
    </xf>
    <xf numFmtId="3" fontId="10" fillId="4" borderId="18" xfId="0" applyNumberFormat="1" applyFont="1" applyFill="1" applyBorder="1" applyAlignment="1">
      <alignment horizontal="right" vertical="center" indent="1"/>
    </xf>
    <xf numFmtId="3" fontId="10" fillId="4" borderId="18" xfId="0" applyNumberFormat="1" applyFont="1" applyFill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3" fontId="9" fillId="0" borderId="21" xfId="0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 shrinkToFit="1"/>
    </xf>
    <xf numFmtId="49" fontId="10" fillId="4" borderId="24" xfId="0" applyNumberFormat="1" applyFont="1" applyFill="1" applyBorder="1" applyAlignment="1">
      <alignment horizontal="center" vertical="center" shrinkToFit="1"/>
    </xf>
    <xf numFmtId="0" fontId="9" fillId="0" borderId="25" xfId="0" applyNumberFormat="1" applyFont="1" applyFill="1" applyBorder="1" applyAlignment="1">
      <alignment vertical="center" wrapText="1"/>
    </xf>
    <xf numFmtId="3" fontId="9" fillId="0" borderId="25" xfId="0" applyNumberFormat="1" applyFont="1" applyFill="1" applyBorder="1" applyAlignment="1">
      <alignment horizontal="right" vertical="center" indent="1"/>
    </xf>
    <xf numFmtId="3" fontId="9" fillId="0" borderId="25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 shrinkToFit="1"/>
    </xf>
    <xf numFmtId="0" fontId="8" fillId="0" borderId="28" xfId="0" applyNumberFormat="1" applyFont="1" applyFill="1" applyBorder="1" applyAlignment="1">
      <alignment vertical="center" wrapText="1"/>
    </xf>
    <xf numFmtId="3" fontId="8" fillId="0" borderId="28" xfId="0" applyNumberFormat="1" applyFont="1" applyFill="1" applyBorder="1" applyAlignment="1">
      <alignment horizontal="right" vertical="center" indent="1"/>
    </xf>
    <xf numFmtId="3" fontId="8" fillId="0" borderId="28" xfId="0" applyNumberFormat="1" applyFont="1" applyFill="1" applyBorder="1" applyAlignment="1">
      <alignment horizontal="center" vertical="center"/>
    </xf>
    <xf numFmtId="3" fontId="8" fillId="0" borderId="29" xfId="0" applyNumberFormat="1" applyFont="1" applyFill="1" applyBorder="1" applyAlignment="1">
      <alignment horizontal="right" vertical="center" indent="1"/>
    </xf>
    <xf numFmtId="0" fontId="8" fillId="0" borderId="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14" xfId="0" applyNumberFormat="1" applyFont="1" applyFill="1" applyBorder="1" applyAlignment="1">
      <alignment horizontal="left" vertical="center" wrapText="1"/>
    </xf>
    <xf numFmtId="0" fontId="8" fillId="0" borderId="2" xfId="13" applyNumberFormat="1" applyFont="1" applyFill="1" applyBorder="1" applyAlignment="1">
      <alignment horizontal="left" vertical="center" wrapText="1"/>
    </xf>
    <xf numFmtId="49" fontId="10" fillId="4" borderId="18" xfId="0" applyNumberFormat="1" applyFont="1" applyFill="1" applyBorder="1" applyAlignment="1">
      <alignment horizontal="left" vertical="center" wrapText="1"/>
    </xf>
    <xf numFmtId="3" fontId="9" fillId="4" borderId="18" xfId="0" applyNumberFormat="1" applyFont="1" applyFill="1" applyBorder="1" applyAlignment="1">
      <alignment horizontal="right" vertical="center" indent="1"/>
    </xf>
    <xf numFmtId="3" fontId="9" fillId="4" borderId="19" xfId="0" applyNumberFormat="1" applyFont="1" applyFill="1" applyBorder="1" applyAlignment="1">
      <alignment horizontal="right" vertical="center" indent="1"/>
    </xf>
    <xf numFmtId="0" fontId="9" fillId="3" borderId="16" xfId="0" applyNumberFormat="1" applyFont="1" applyFill="1" applyBorder="1" applyAlignment="1">
      <alignment horizontal="left" vertical="center" wrapText="1"/>
    </xf>
    <xf numFmtId="0" fontId="8" fillId="0" borderId="2" xfId="24" applyFont="1" applyFill="1" applyBorder="1" applyAlignment="1" applyProtection="1">
      <alignment horizontal="left" vertical="center" wrapText="1"/>
      <protection locked="0"/>
    </xf>
    <xf numFmtId="0" fontId="8" fillId="0" borderId="2" xfId="50" applyFont="1" applyFill="1" applyBorder="1" applyAlignment="1">
      <alignment horizontal="left" vertical="center" wrapText="1"/>
    </xf>
    <xf numFmtId="3" fontId="8" fillId="0" borderId="2" xfId="50" applyNumberFormat="1" applyFont="1" applyFill="1" applyBorder="1" applyAlignment="1">
      <alignment horizontal="right" vertical="center" indent="1"/>
    </xf>
    <xf numFmtId="3" fontId="8" fillId="0" borderId="2" xfId="50" applyNumberFormat="1" applyFont="1" applyFill="1" applyBorder="1" applyAlignment="1">
      <alignment horizontal="center" vertical="center"/>
    </xf>
    <xf numFmtId="0" fontId="8" fillId="0" borderId="2" xfId="25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8" fillId="0" borderId="2" xfId="25" applyNumberFormat="1" applyFont="1" applyFill="1" applyBorder="1" applyAlignment="1">
      <alignment horizontal="left" vertical="center" wrapText="1"/>
    </xf>
    <xf numFmtId="0" fontId="9" fillId="0" borderId="2" xfId="262" applyNumberFormat="1" applyFont="1" applyFill="1" applyBorder="1" applyAlignment="1">
      <alignment horizontal="left" vertical="center" wrapText="1"/>
    </xf>
    <xf numFmtId="3" fontId="8" fillId="0" borderId="2" xfId="263" applyNumberFormat="1" applyFont="1" applyFill="1" applyBorder="1" applyAlignment="1">
      <alignment horizontal="center" vertical="center"/>
    </xf>
    <xf numFmtId="3" fontId="8" fillId="0" borderId="2" xfId="263" applyNumberFormat="1" applyFont="1" applyFill="1" applyBorder="1" applyAlignment="1">
      <alignment horizontal="right" vertical="center" indent="1"/>
    </xf>
    <xf numFmtId="0" fontId="8" fillId="0" borderId="2" xfId="263" applyNumberFormat="1" applyFont="1" applyFill="1" applyBorder="1" applyAlignment="1">
      <alignment horizontal="left" vertical="center" wrapText="1"/>
    </xf>
    <xf numFmtId="0" fontId="8" fillId="0" borderId="2" xfId="226" applyNumberFormat="1" applyFont="1" applyFill="1" applyBorder="1" applyAlignment="1">
      <alignment horizontal="left" vertical="center" wrapText="1"/>
    </xf>
    <xf numFmtId="3" fontId="8" fillId="0" borderId="2" xfId="199" applyNumberFormat="1" applyFont="1" applyFill="1" applyBorder="1" applyAlignment="1">
      <alignment horizontal="center" vertical="center"/>
    </xf>
    <xf numFmtId="3" fontId="8" fillId="0" borderId="2" xfId="199" applyNumberFormat="1" applyFont="1" applyFill="1" applyBorder="1" applyAlignment="1">
      <alignment horizontal="right" vertical="center" indent="1"/>
    </xf>
    <xf numFmtId="0" fontId="8" fillId="0" borderId="2" xfId="199" applyNumberFormat="1" applyFont="1" applyFill="1" applyBorder="1" applyAlignment="1">
      <alignment horizontal="left" vertical="center" wrapText="1"/>
    </xf>
    <xf numFmtId="3" fontId="8" fillId="0" borderId="2" xfId="262" applyNumberFormat="1" applyFont="1" applyFill="1" applyBorder="1" applyAlignment="1">
      <alignment horizontal="center" vertical="center"/>
    </xf>
    <xf numFmtId="3" fontId="8" fillId="0" borderId="2" xfId="262" applyNumberFormat="1" applyFont="1" applyFill="1" applyBorder="1" applyAlignment="1">
      <alignment horizontal="right" vertical="center" indent="1"/>
    </xf>
    <xf numFmtId="0" fontId="8" fillId="0" borderId="2" xfId="262" applyNumberFormat="1" applyFont="1" applyFill="1" applyBorder="1" applyAlignment="1">
      <alignment horizontal="left" vertical="center" wrapText="1"/>
    </xf>
    <xf numFmtId="3" fontId="8" fillId="0" borderId="2" xfId="231" applyNumberFormat="1" applyFont="1" applyFill="1" applyBorder="1" applyAlignment="1">
      <alignment horizontal="center" vertical="center"/>
    </xf>
    <xf numFmtId="3" fontId="8" fillId="0" borderId="2" xfId="231" applyNumberFormat="1" applyFont="1" applyFill="1" applyBorder="1" applyAlignment="1">
      <alignment horizontal="right" vertical="center" indent="1"/>
    </xf>
    <xf numFmtId="0" fontId="8" fillId="0" borderId="2" xfId="231" applyNumberFormat="1" applyFont="1" applyFill="1" applyBorder="1" applyAlignment="1">
      <alignment horizontal="left" vertical="center" wrapText="1"/>
    </xf>
    <xf numFmtId="0" fontId="8" fillId="0" borderId="2" xfId="251" applyNumberFormat="1" applyFont="1" applyFill="1" applyBorder="1" applyAlignment="1">
      <alignment horizontal="left" vertical="center" wrapText="1"/>
    </xf>
    <xf numFmtId="3" fontId="8" fillId="0" borderId="2" xfId="251" applyNumberFormat="1" applyFont="1" applyFill="1" applyBorder="1" applyAlignment="1">
      <alignment horizontal="center" vertical="center"/>
    </xf>
    <xf numFmtId="3" fontId="8" fillId="0" borderId="2" xfId="251" applyNumberFormat="1" applyFont="1" applyFill="1" applyBorder="1" applyAlignment="1">
      <alignment horizontal="right" vertical="center" indent="1"/>
    </xf>
    <xf numFmtId="3" fontId="8" fillId="0" borderId="2" xfId="264" applyNumberFormat="1" applyFont="1" applyFill="1" applyBorder="1" applyAlignment="1">
      <alignment horizontal="center" vertical="center"/>
    </xf>
    <xf numFmtId="3" fontId="8" fillId="0" borderId="2" xfId="264" applyNumberFormat="1" applyFont="1" applyFill="1" applyBorder="1" applyAlignment="1">
      <alignment horizontal="right" vertical="center" indent="1"/>
    </xf>
    <xf numFmtId="0" fontId="8" fillId="0" borderId="2" xfId="264" applyNumberFormat="1" applyFont="1" applyFill="1" applyBorder="1" applyAlignment="1">
      <alignment horizontal="left" vertical="center" wrapText="1"/>
    </xf>
    <xf numFmtId="0" fontId="8" fillId="0" borderId="2" xfId="215" applyFont="1" applyFill="1" applyBorder="1" applyAlignment="1">
      <alignment horizontal="left" vertical="center"/>
    </xf>
    <xf numFmtId="3" fontId="8" fillId="0" borderId="2" xfId="215" applyNumberFormat="1" applyFont="1" applyFill="1" applyBorder="1" applyAlignment="1">
      <alignment horizontal="center" vertical="center"/>
    </xf>
    <xf numFmtId="3" fontId="8" fillId="0" borderId="2" xfId="215" applyNumberFormat="1" applyFont="1" applyFill="1" applyBorder="1" applyAlignment="1">
      <alignment horizontal="right" vertical="center" indent="1"/>
    </xf>
    <xf numFmtId="0" fontId="8" fillId="0" borderId="2" xfId="215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/>
    </xf>
    <xf numFmtId="185" fontId="0" fillId="0" borderId="0" xfId="0" applyNumberFormat="1"/>
    <xf numFmtId="186" fontId="43" fillId="0" borderId="0" xfId="97" applyNumberFormat="1" applyFont="1" applyFill="1" applyBorder="1" applyAlignment="1">
      <alignment horizontal="left" vertical="center"/>
    </xf>
    <xf numFmtId="0" fontId="44" fillId="0" borderId="43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85" fontId="45" fillId="0" borderId="0" xfId="0" applyNumberFormat="1" applyFont="1" applyAlignment="1">
      <alignment horizontal="left" vertical="center"/>
    </xf>
    <xf numFmtId="185" fontId="46" fillId="0" borderId="0" xfId="0" applyNumberFormat="1" applyFont="1" applyAlignment="1">
      <alignment horizontal="left" vertical="center"/>
    </xf>
    <xf numFmtId="186" fontId="43" fillId="0" borderId="0" xfId="97" applyNumberFormat="1" applyFont="1" applyFill="1" applyBorder="1" applyAlignment="1">
      <alignment horizontal="center" vertical="center"/>
    </xf>
    <xf numFmtId="49" fontId="44" fillId="0" borderId="44" xfId="0" applyNumberFormat="1" applyFont="1" applyBorder="1" applyAlignment="1">
      <alignment horizontal="left" vertical="center" wrapText="1"/>
    </xf>
    <xf numFmtId="185" fontId="47" fillId="0" borderId="0" xfId="0" applyNumberFormat="1" applyFont="1" applyAlignment="1">
      <alignment horizontal="center"/>
    </xf>
    <xf numFmtId="185" fontId="11" fillId="0" borderId="0" xfId="0" applyNumberFormat="1" applyFont="1" applyAlignment="1">
      <alignment horizontal="center"/>
    </xf>
    <xf numFmtId="0" fontId="7" fillId="0" borderId="45" xfId="0" applyNumberFormat="1" applyFont="1" applyFill="1" applyBorder="1" applyAlignment="1" applyProtection="1">
      <alignment horizontal="center" vertical="center" wrapText="1"/>
    </xf>
    <xf numFmtId="0" fontId="7" fillId="0" borderId="46" xfId="0" applyNumberFormat="1" applyFont="1" applyFill="1" applyBorder="1" applyAlignment="1" applyProtection="1">
      <alignment horizontal="center" vertical="center" wrapText="1"/>
    </xf>
    <xf numFmtId="0" fontId="7" fillId="0" borderId="47" xfId="0" applyNumberFormat="1" applyFont="1" applyFill="1" applyBorder="1" applyAlignment="1" applyProtection="1">
      <alignment horizontal="center" vertical="center" wrapText="1"/>
    </xf>
    <xf numFmtId="0" fontId="7" fillId="0" borderId="48" xfId="0" applyNumberFormat="1" applyFont="1" applyFill="1" applyBorder="1" applyAlignment="1" applyProtection="1">
      <alignment horizontal="center" vertical="center" wrapText="1"/>
    </xf>
    <xf numFmtId="0" fontId="7" fillId="0" borderId="49" xfId="0" applyNumberFormat="1" applyFont="1" applyFill="1" applyBorder="1" applyAlignment="1" applyProtection="1">
      <alignment horizontal="center" vertical="center" wrapText="1"/>
    </xf>
    <xf numFmtId="0" fontId="7" fillId="0" borderId="50" xfId="0" applyNumberFormat="1" applyFont="1" applyFill="1" applyBorder="1" applyAlignment="1" applyProtection="1">
      <alignment horizontal="center" vertical="center" wrapText="1"/>
    </xf>
    <xf numFmtId="187" fontId="8" fillId="0" borderId="5" xfId="0" applyNumberFormat="1" applyFont="1" applyFill="1" applyBorder="1" applyAlignment="1">
      <alignment horizontal="right" vertical="center" indent="1"/>
    </xf>
    <xf numFmtId="187" fontId="9" fillId="0" borderId="26" xfId="0" applyNumberFormat="1" applyFont="1" applyFill="1" applyBorder="1" applyAlignment="1">
      <alignment horizontal="right" vertical="center" indent="1"/>
    </xf>
    <xf numFmtId="49" fontId="9" fillId="3" borderId="23" xfId="0" applyNumberFormat="1" applyFont="1" applyFill="1" applyBorder="1" applyAlignment="1">
      <alignment horizontal="center" vertical="center" shrinkToFit="1"/>
    </xf>
    <xf numFmtId="0" fontId="9" fillId="3" borderId="25" xfId="0" applyNumberFormat="1" applyFont="1" applyFill="1" applyBorder="1" applyAlignment="1">
      <alignment horizontal="left" vertical="center" wrapText="1"/>
    </xf>
    <xf numFmtId="3" fontId="9" fillId="3" borderId="25" xfId="0" applyNumberFormat="1" applyFont="1" applyFill="1" applyBorder="1" applyAlignment="1">
      <alignment horizontal="right" vertical="center" indent="1"/>
    </xf>
    <xf numFmtId="3" fontId="9" fillId="3" borderId="25" xfId="0" applyNumberFormat="1" applyFont="1" applyFill="1" applyBorder="1" applyAlignment="1">
      <alignment horizontal="center" vertical="center"/>
    </xf>
    <xf numFmtId="187" fontId="8" fillId="0" borderId="26" xfId="0" applyNumberFormat="1" applyFont="1" applyFill="1" applyBorder="1" applyAlignment="1">
      <alignment horizontal="right" vertical="center" indent="1"/>
    </xf>
    <xf numFmtId="49" fontId="8" fillId="0" borderId="51" xfId="0" applyNumberFormat="1" applyFont="1" applyFill="1" applyBorder="1" applyAlignment="1">
      <alignment horizontal="center" vertical="center" shrinkToFit="1"/>
    </xf>
    <xf numFmtId="0" fontId="8" fillId="0" borderId="52" xfId="0" applyFont="1" applyFill="1" applyBorder="1" applyAlignment="1">
      <alignment horizontal="left" vertical="center" wrapText="1"/>
    </xf>
    <xf numFmtId="3" fontId="8" fillId="0" borderId="52" xfId="0" applyNumberFormat="1" applyFont="1" applyFill="1" applyBorder="1" applyAlignment="1">
      <alignment horizontal="right" vertical="center" indent="1"/>
    </xf>
    <xf numFmtId="3" fontId="8" fillId="0" borderId="52" xfId="0" applyNumberFormat="1" applyFont="1" applyFill="1" applyBorder="1" applyAlignment="1">
      <alignment horizontal="center" vertical="center"/>
    </xf>
    <xf numFmtId="187" fontId="8" fillId="0" borderId="53" xfId="0" applyNumberFormat="1" applyFont="1" applyFill="1" applyBorder="1" applyAlignment="1">
      <alignment horizontal="right" vertical="center" indent="1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2" xfId="264" applyNumberFormat="1" applyFont="1" applyFill="1" applyBorder="1" applyAlignment="1">
      <alignment horizontal="left" vertical="center" wrapText="1"/>
    </xf>
    <xf numFmtId="3" fontId="8" fillId="0" borderId="52" xfId="264" applyNumberFormat="1" applyFont="1" applyFill="1" applyBorder="1" applyAlignment="1">
      <alignment horizontal="right" vertical="center" indent="1"/>
    </xf>
    <xf numFmtId="3" fontId="8" fillId="0" borderId="52" xfId="264" applyNumberFormat="1" applyFont="1" applyFill="1" applyBorder="1" applyAlignment="1">
      <alignment horizontal="center" vertical="center"/>
    </xf>
    <xf numFmtId="0" fontId="8" fillId="0" borderId="52" xfId="0" applyNumberFormat="1" applyFont="1" applyFill="1" applyBorder="1" applyAlignment="1">
      <alignment horizontal="left" vertical="center" wrapText="1"/>
    </xf>
    <xf numFmtId="0" fontId="8" fillId="0" borderId="52" xfId="251" applyNumberFormat="1" applyFont="1" applyFill="1" applyBorder="1" applyAlignment="1">
      <alignment horizontal="left" vertical="center" wrapText="1"/>
    </xf>
    <xf numFmtId="3" fontId="8" fillId="0" borderId="52" xfId="251" applyNumberFormat="1" applyFont="1" applyFill="1" applyBorder="1" applyAlignment="1">
      <alignment horizontal="right" vertical="center" indent="1"/>
    </xf>
    <xf numFmtId="3" fontId="8" fillId="0" borderId="52" xfId="251" applyNumberFormat="1" applyFont="1" applyFill="1" applyBorder="1" applyAlignment="1">
      <alignment horizontal="center" vertical="center"/>
    </xf>
    <xf numFmtId="0" fontId="8" fillId="0" borderId="52" xfId="24" applyFont="1" applyFill="1" applyBorder="1" applyAlignment="1" applyProtection="1">
      <alignment horizontal="left" vertical="center" wrapText="1"/>
      <protection locked="0"/>
    </xf>
    <xf numFmtId="187" fontId="8" fillId="0" borderId="17" xfId="0" applyNumberFormat="1" applyFont="1" applyFill="1" applyBorder="1" applyAlignment="1">
      <alignment horizontal="right" vertical="center" indent="1"/>
    </xf>
    <xf numFmtId="0" fontId="7" fillId="0" borderId="59" xfId="0" applyNumberFormat="1" applyFont="1" applyFill="1" applyBorder="1" applyAlignment="1" applyProtection="1">
      <alignment horizontal="center" vertical="center" wrapText="1"/>
    </xf>
    <xf numFmtId="0" fontId="7" fillId="0" borderId="60" xfId="0" applyNumberFormat="1" applyFont="1" applyFill="1" applyBorder="1" applyAlignment="1" applyProtection="1">
      <alignment horizontal="center" vertical="center" wrapText="1"/>
    </xf>
    <xf numFmtId="0" fontId="7" fillId="0" borderId="61" xfId="0" applyNumberFormat="1" applyFont="1" applyFill="1" applyBorder="1" applyAlignment="1" applyProtection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48" fillId="0" borderId="54" xfId="0" applyFont="1" applyBorder="1" applyAlignment="1">
      <alignment horizontal="justify"/>
    </xf>
    <xf numFmtId="0" fontId="0" fillId="0" borderId="54" xfId="0" applyBorder="1" applyAlignment="1">
      <alignment horizontal="center"/>
    </xf>
    <xf numFmtId="185" fontId="49" fillId="0" borderId="54" xfId="97" applyNumberFormat="1" applyFont="1" applyFill="1" applyBorder="1" applyAlignment="1">
      <alignment horizontal="center"/>
    </xf>
    <xf numFmtId="0" fontId="50" fillId="0" borderId="54" xfId="0" applyFont="1" applyBorder="1" applyAlignment="1">
      <alignment horizontal="justify"/>
    </xf>
    <xf numFmtId="185" fontId="0" fillId="0" borderId="54" xfId="0" applyNumberFormat="1" applyBorder="1"/>
    <xf numFmtId="16" fontId="0" fillId="0" borderId="54" xfId="0" applyNumberFormat="1" applyBorder="1" applyAlignment="1">
      <alignment horizontal="center" vertical="center"/>
    </xf>
    <xf numFmtId="0" fontId="49" fillId="0" borderId="54" xfId="18" applyFont="1" applyBorder="1"/>
    <xf numFmtId="0" fontId="2" fillId="0" borderId="54" xfId="18" applyFont="1" applyBorder="1"/>
    <xf numFmtId="187" fontId="0" fillId="0" borderId="54" xfId="0" applyNumberFormat="1" applyBorder="1"/>
    <xf numFmtId="49" fontId="0" fillId="0" borderId="54" xfId="0" applyNumberFormat="1" applyBorder="1" applyAlignment="1">
      <alignment horizontal="left"/>
    </xf>
    <xf numFmtId="49" fontId="47" fillId="0" borderId="54" xfId="0" applyNumberFormat="1" applyFont="1" applyBorder="1" applyAlignment="1">
      <alignment horizontal="left" vertical="center" wrapText="1"/>
    </xf>
    <xf numFmtId="0" fontId="47" fillId="0" borderId="54" xfId="0" applyFont="1" applyBorder="1" applyAlignment="1">
      <alignment horizontal="center"/>
    </xf>
    <xf numFmtId="49" fontId="47" fillId="0" borderId="54" xfId="0" applyNumberFormat="1" applyFont="1" applyBorder="1" applyAlignment="1">
      <alignment horizontal="justify" wrapText="1"/>
    </xf>
    <xf numFmtId="0" fontId="0" fillId="0" borderId="54" xfId="0" applyNumberFormat="1" applyBorder="1" applyAlignment="1">
      <alignment horizontal="center" vertical="center"/>
    </xf>
    <xf numFmtId="49" fontId="2" fillId="0" borderId="54" xfId="262" applyNumberFormat="1" applyFont="1" applyBorder="1" applyAlignment="1">
      <alignment horizontal="left"/>
    </xf>
    <xf numFmtId="0" fontId="2" fillId="0" borderId="54" xfId="0" applyFont="1" applyBorder="1" applyAlignment="1">
      <alignment horizontal="justify"/>
    </xf>
    <xf numFmtId="0" fontId="47" fillId="0" borderId="54" xfId="0" applyFont="1" applyBorder="1" applyAlignment="1">
      <alignment horizontal="center" vertical="center"/>
    </xf>
    <xf numFmtId="49" fontId="0" fillId="0" borderId="54" xfId="0" applyNumberFormat="1" applyBorder="1" applyAlignment="1">
      <alignment horizontal="left" wrapText="1"/>
    </xf>
    <xf numFmtId="0" fontId="11" fillId="0" borderId="54" xfId="0" applyFont="1" applyBorder="1" applyAlignment="1">
      <alignment horizontal="center"/>
    </xf>
    <xf numFmtId="49" fontId="50" fillId="0" borderId="54" xfId="0" applyNumberFormat="1" applyFont="1" applyBorder="1" applyAlignment="1">
      <alignment horizontal="left" vertical="center" wrapText="1"/>
    </xf>
    <xf numFmtId="49" fontId="2" fillId="0" borderId="54" xfId="0" applyNumberFormat="1" applyFont="1" applyBorder="1" applyAlignment="1">
      <alignment horizontal="left" vertical="center" wrapText="1"/>
    </xf>
    <xf numFmtId="0" fontId="47" fillId="0" borderId="54" xfId="0" applyFont="1" applyBorder="1"/>
    <xf numFmtId="0" fontId="0" fillId="0" borderId="54" xfId="0" applyFont="1" applyBorder="1" applyAlignment="1">
      <alignment horizontal="center"/>
    </xf>
    <xf numFmtId="49" fontId="52" fillId="0" borderId="54" xfId="0" applyNumberFormat="1" applyFont="1" applyBorder="1" applyAlignment="1">
      <alignment horizontal="justify" wrapText="1"/>
    </xf>
    <xf numFmtId="49" fontId="0" fillId="0" borderId="54" xfId="0" applyNumberFormat="1" applyBorder="1" applyAlignment="1">
      <alignment horizontal="left" vertical="center" wrapText="1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48" fillId="0" borderId="67" xfId="0" applyFont="1" applyBorder="1" applyAlignment="1">
      <alignment horizontal="justify"/>
    </xf>
    <xf numFmtId="0" fontId="0" fillId="0" borderId="67" xfId="0" applyBorder="1" applyAlignment="1">
      <alignment horizontal="center"/>
    </xf>
    <xf numFmtId="185" fontId="49" fillId="0" borderId="67" xfId="97" applyNumberFormat="1" applyFont="1" applyFill="1" applyBorder="1" applyAlignment="1">
      <alignment horizontal="center"/>
    </xf>
    <xf numFmtId="185" fontId="49" fillId="0" borderId="68" xfId="97" applyNumberFormat="1" applyFont="1" applyFill="1" applyBorder="1" applyAlignment="1">
      <alignment horizontal="center"/>
    </xf>
    <xf numFmtId="0" fontId="0" fillId="0" borderId="69" xfId="0" applyBorder="1" applyAlignment="1">
      <alignment horizontal="center" vertical="center"/>
    </xf>
    <xf numFmtId="185" fontId="0" fillId="0" borderId="70" xfId="0" applyNumberFormat="1" applyBorder="1"/>
    <xf numFmtId="185" fontId="49" fillId="0" borderId="70" xfId="97" applyNumberFormat="1" applyFont="1" applyFill="1" applyBorder="1" applyAlignment="1">
      <alignment horizontal="center"/>
    </xf>
    <xf numFmtId="0" fontId="0" fillId="0" borderId="69" xfId="0" applyBorder="1" applyAlignment="1">
      <alignment horizontal="center"/>
    </xf>
    <xf numFmtId="187" fontId="0" fillId="0" borderId="70" xfId="0" applyNumberFormat="1" applyBorder="1"/>
    <xf numFmtId="0" fontId="47" fillId="0" borderId="69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/>
    </xf>
    <xf numFmtId="0" fontId="0" fillId="0" borderId="71" xfId="0" applyBorder="1" applyAlignment="1">
      <alignment horizontal="center" vertical="center"/>
    </xf>
    <xf numFmtId="49" fontId="8" fillId="0" borderId="72" xfId="0" applyNumberFormat="1" applyFont="1" applyFill="1" applyBorder="1" applyAlignment="1">
      <alignment horizontal="center" vertical="center" shrinkToFit="1"/>
    </xf>
    <xf numFmtId="0" fontId="8" fillId="0" borderId="72" xfId="0" applyNumberFormat="1" applyFont="1" applyFill="1" applyBorder="1" applyAlignment="1">
      <alignment horizontal="left" vertical="center" wrapText="1"/>
    </xf>
    <xf numFmtId="3" fontId="8" fillId="0" borderId="72" xfId="0" applyNumberFormat="1" applyFont="1" applyFill="1" applyBorder="1" applyAlignment="1">
      <alignment horizontal="right" vertical="center" indent="1"/>
    </xf>
    <xf numFmtId="3" fontId="8" fillId="0" borderId="72" xfId="0" applyNumberFormat="1" applyFont="1" applyFill="1" applyBorder="1" applyAlignment="1">
      <alignment horizontal="center" vertical="center"/>
    </xf>
    <xf numFmtId="3" fontId="8" fillId="0" borderId="73" xfId="0" applyNumberFormat="1" applyFont="1" applyFill="1" applyBorder="1" applyAlignment="1">
      <alignment horizontal="right" vertical="center" indent="1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0" borderId="16" xfId="0" applyNumberFormat="1" applyBorder="1" applyAlignment="1">
      <alignment horizontal="left" vertical="center" wrapText="1"/>
    </xf>
    <xf numFmtId="0" fontId="0" fillId="0" borderId="16" xfId="0" applyBorder="1" applyAlignment="1">
      <alignment horizontal="center"/>
    </xf>
    <xf numFmtId="185" fontId="0" fillId="0" borderId="16" xfId="0" applyNumberFormat="1" applyBorder="1"/>
    <xf numFmtId="185" fontId="0" fillId="0" borderId="17" xfId="0" applyNumberFormat="1" applyBorder="1"/>
    <xf numFmtId="49" fontId="8" fillId="0" borderId="67" xfId="0" applyNumberFormat="1" applyFont="1" applyFill="1" applyBorder="1" applyAlignment="1">
      <alignment horizontal="center" vertical="center" shrinkToFit="1"/>
    </xf>
    <xf numFmtId="0" fontId="9" fillId="0" borderId="67" xfId="0" applyNumberFormat="1" applyFont="1" applyFill="1" applyBorder="1" applyAlignment="1">
      <alignment vertical="center" wrapText="1"/>
    </xf>
    <xf numFmtId="3" fontId="9" fillId="0" borderId="67" xfId="0" applyNumberFormat="1" applyFont="1" applyFill="1" applyBorder="1" applyAlignment="1">
      <alignment horizontal="right" vertical="center" indent="1"/>
    </xf>
    <xf numFmtId="3" fontId="9" fillId="0" borderId="67" xfId="0" applyNumberFormat="1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>
      <alignment horizontal="right" vertical="center" indent="1"/>
    </xf>
    <xf numFmtId="3" fontId="8" fillId="0" borderId="53" xfId="0" applyNumberFormat="1" applyFont="1" applyFill="1" applyBorder="1" applyAlignment="1">
      <alignment horizontal="right" vertical="center" indent="1"/>
    </xf>
    <xf numFmtId="49" fontId="44" fillId="0" borderId="43" xfId="0" applyNumberFormat="1" applyFont="1" applyBorder="1" applyAlignment="1">
      <alignment horizontal="left" vertical="center" wrapText="1"/>
    </xf>
    <xf numFmtId="187" fontId="9" fillId="0" borderId="68" xfId="0" applyNumberFormat="1" applyFont="1" applyFill="1" applyBorder="1" applyAlignment="1">
      <alignment horizontal="right" vertical="center" indent="1"/>
    </xf>
    <xf numFmtId="0" fontId="34" fillId="23" borderId="58" xfId="0" applyFont="1" applyFill="1" applyBorder="1" applyAlignment="1">
      <alignment horizontal="left" vertical="center" wrapText="1"/>
    </xf>
    <xf numFmtId="0" fontId="34" fillId="23" borderId="58" xfId="0" applyFont="1" applyFill="1" applyBorder="1" applyAlignment="1">
      <alignment horizontal="left" vertical="center" wrapText="1" shrinkToFit="1"/>
    </xf>
    <xf numFmtId="0" fontId="34" fillId="23" borderId="75" xfId="0" applyFont="1" applyFill="1" applyBorder="1" applyAlignment="1">
      <alignment horizontal="left" vertical="center" wrapText="1"/>
    </xf>
    <xf numFmtId="0" fontId="34" fillId="24" borderId="74" xfId="0" applyFont="1" applyFill="1" applyBorder="1" applyAlignment="1">
      <alignment horizontal="left" vertical="center" wrapText="1" shrinkToFit="1"/>
    </xf>
    <xf numFmtId="7" fontId="54" fillId="24" borderId="74" xfId="0" applyNumberFormat="1" applyFont="1" applyFill="1" applyBorder="1" applyAlignment="1">
      <alignment horizontal="center" vertical="center" wrapText="1"/>
    </xf>
    <xf numFmtId="0" fontId="55" fillId="24" borderId="74" xfId="0" applyFont="1" applyFill="1" applyBorder="1" applyAlignment="1">
      <alignment horizontal="left" vertical="center" wrapText="1" shrinkToFit="1"/>
    </xf>
    <xf numFmtId="7" fontId="56" fillId="24" borderId="74" xfId="0" applyNumberFormat="1" applyFont="1" applyFill="1" applyBorder="1" applyAlignment="1">
      <alignment horizontal="center" vertical="center" wrapText="1"/>
    </xf>
    <xf numFmtId="0" fontId="34" fillId="0" borderId="74" xfId="0" applyFont="1" applyBorder="1" applyAlignment="1">
      <alignment horizontal="left"/>
    </xf>
    <xf numFmtId="49" fontId="34" fillId="0" borderId="75" xfId="0" applyNumberFormat="1" applyFont="1" applyBorder="1" applyAlignment="1">
      <alignment horizontal="center"/>
    </xf>
    <xf numFmtId="0" fontId="34" fillId="0" borderId="75" xfId="0" applyFont="1" applyBorder="1" applyAlignment="1">
      <alignment horizontal="right"/>
    </xf>
    <xf numFmtId="49" fontId="34" fillId="0" borderId="75" xfId="0" applyNumberFormat="1" applyFont="1" applyBorder="1" applyAlignment="1">
      <alignment horizontal="left"/>
    </xf>
    <xf numFmtId="0" fontId="34" fillId="0" borderId="76" xfId="0" applyFont="1" applyBorder="1" applyAlignment="1">
      <alignment horizontal="center"/>
    </xf>
    <xf numFmtId="49" fontId="58" fillId="0" borderId="66" xfId="0" applyNumberFormat="1" applyFont="1" applyBorder="1" applyAlignment="1">
      <alignment horizontal="left"/>
    </xf>
    <xf numFmtId="49" fontId="58" fillId="0" borderId="67" xfId="0" applyNumberFormat="1" applyFont="1" applyBorder="1" applyAlignment="1">
      <alignment horizontal="left"/>
    </xf>
    <xf numFmtId="0" fontId="58" fillId="0" borderId="67" xfId="0" applyFont="1" applyBorder="1" applyAlignment="1">
      <alignment horizontal="right"/>
    </xf>
    <xf numFmtId="7" fontId="58" fillId="0" borderId="67" xfId="0" applyNumberFormat="1" applyFont="1" applyBorder="1" applyAlignment="1">
      <alignment horizontal="left" indent="1"/>
    </xf>
    <xf numFmtId="7" fontId="58" fillId="0" borderId="68" xfId="0" applyNumberFormat="1" applyFont="1" applyBorder="1" applyAlignment="1">
      <alignment horizontal="left" indent="1"/>
    </xf>
    <xf numFmtId="49" fontId="58" fillId="0" borderId="69" xfId="0" applyNumberFormat="1" applyFont="1" applyBorder="1" applyAlignment="1">
      <alignment horizontal="left"/>
    </xf>
    <xf numFmtId="49" fontId="58" fillId="0" borderId="54" xfId="0" applyNumberFormat="1" applyFont="1" applyBorder="1" applyAlignment="1">
      <alignment horizontal="left"/>
    </xf>
    <xf numFmtId="0" fontId="58" fillId="0" borderId="54" xfId="0" applyFont="1" applyBorder="1" applyAlignment="1">
      <alignment horizontal="right"/>
    </xf>
    <xf numFmtId="7" fontId="58" fillId="0" borderId="54" xfId="0" applyNumberFormat="1" applyFont="1" applyBorder="1" applyAlignment="1">
      <alignment horizontal="left" indent="1"/>
    </xf>
    <xf numFmtId="7" fontId="58" fillId="0" borderId="70" xfId="0" applyNumberFormat="1" applyFont="1" applyBorder="1" applyAlignment="1">
      <alignment horizontal="left" indent="1"/>
    </xf>
    <xf numFmtId="49" fontId="58" fillId="0" borderId="71" xfId="0" applyNumberFormat="1" applyFont="1" applyBorder="1" applyAlignment="1">
      <alignment horizontal="left"/>
    </xf>
    <xf numFmtId="49" fontId="58" fillId="0" borderId="72" xfId="0" applyNumberFormat="1" applyFont="1" applyBorder="1" applyAlignment="1">
      <alignment horizontal="left"/>
    </xf>
    <xf numFmtId="0" fontId="58" fillId="0" borderId="72" xfId="0" applyFont="1" applyBorder="1" applyAlignment="1">
      <alignment horizontal="right"/>
    </xf>
    <xf numFmtId="7" fontId="58" fillId="0" borderId="72" xfId="0" applyNumberFormat="1" applyFont="1" applyBorder="1" applyAlignment="1">
      <alignment horizontal="left" indent="1"/>
    </xf>
    <xf numFmtId="7" fontId="58" fillId="0" borderId="73" xfId="0" applyNumberFormat="1" applyFont="1" applyBorder="1" applyAlignment="1">
      <alignment horizontal="left" indent="1"/>
    </xf>
    <xf numFmtId="0" fontId="8" fillId="0" borderId="2" xfId="0" applyNumberFormat="1" applyFont="1" applyFill="1" applyBorder="1" applyAlignment="1">
      <alignment vertical="center" wrapText="1"/>
    </xf>
    <xf numFmtId="0" fontId="8" fillId="0" borderId="2" xfId="13" applyNumberFormat="1" applyFont="1" applyFill="1" applyBorder="1" applyAlignment="1">
      <alignment vertical="center" wrapText="1"/>
    </xf>
    <xf numFmtId="49" fontId="10" fillId="4" borderId="18" xfId="0" applyNumberFormat="1" applyFont="1" applyFill="1" applyBorder="1" applyAlignment="1">
      <alignment vertical="center" wrapText="1"/>
    </xf>
    <xf numFmtId="3" fontId="10" fillId="4" borderId="19" xfId="0" applyNumberFormat="1" applyFont="1" applyFill="1" applyBorder="1" applyAlignment="1">
      <alignment horizontal="right" vertical="center" indent="1"/>
    </xf>
    <xf numFmtId="0" fontId="9" fillId="3" borderId="16" xfId="0" applyNumberFormat="1" applyFont="1" applyFill="1" applyBorder="1" applyAlignment="1">
      <alignment vertical="center" wrapText="1"/>
    </xf>
    <xf numFmtId="0" fontId="8" fillId="0" borderId="2" xfId="24" applyFont="1" applyFill="1" applyBorder="1" applyAlignment="1" applyProtection="1">
      <alignment vertical="center" wrapText="1"/>
      <protection locked="0"/>
    </xf>
    <xf numFmtId="0" fontId="8" fillId="0" borderId="2" xfId="14" applyNumberFormat="1" applyFont="1" applyFill="1" applyBorder="1" applyAlignment="1">
      <alignment vertical="center" wrapText="1"/>
    </xf>
    <xf numFmtId="0" fontId="8" fillId="0" borderId="2" xfId="25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3" fontId="8" fillId="0" borderId="2" xfId="0" applyNumberFormat="1" applyFont="1" applyFill="1" applyBorder="1" applyAlignment="1" applyProtection="1">
      <alignment horizontal="right" vertical="center" wrapText="1" indent="1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vertical="center" wrapText="1"/>
    </xf>
    <xf numFmtId="49" fontId="8" fillId="0" borderId="2" xfId="25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 wrapText="1"/>
    </xf>
    <xf numFmtId="0" fontId="8" fillId="0" borderId="14" xfId="0" applyNumberFormat="1" applyFont="1" applyFill="1" applyBorder="1" applyAlignment="1">
      <alignment vertical="center" wrapText="1"/>
    </xf>
    <xf numFmtId="187" fontId="8" fillId="0" borderId="2" xfId="0" applyNumberFormat="1" applyFont="1" applyFill="1" applyBorder="1" applyAlignment="1">
      <alignment horizontal="right" vertical="center" indent="1"/>
    </xf>
    <xf numFmtId="187" fontId="9" fillId="3" borderId="16" xfId="0" applyNumberFormat="1" applyFont="1" applyFill="1" applyBorder="1" applyAlignment="1">
      <alignment horizontal="right" vertical="center" indent="1"/>
    </xf>
    <xf numFmtId="187" fontId="9" fillId="3" borderId="17" xfId="0" applyNumberFormat="1" applyFont="1" applyFill="1" applyBorder="1" applyAlignment="1">
      <alignment horizontal="right" vertical="center" indent="1"/>
    </xf>
    <xf numFmtId="187" fontId="8" fillId="0" borderId="2" xfId="0" applyNumberFormat="1" applyFont="1" applyFill="1" applyBorder="1" applyAlignment="1" applyProtection="1">
      <alignment horizontal="right" vertical="center" wrapText="1" indent="1"/>
    </xf>
    <xf numFmtId="187" fontId="8" fillId="0" borderId="15" xfId="0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vertical="center"/>
    </xf>
    <xf numFmtId="0" fontId="8" fillId="0" borderId="2" xfId="0" applyFont="1" applyFill="1" applyBorder="1" applyAlignment="1">
      <alignment vertical="center"/>
    </xf>
    <xf numFmtId="0" fontId="34" fillId="23" borderId="74" xfId="0" applyFont="1" applyFill="1" applyBorder="1" applyAlignment="1">
      <alignment horizontal="center" wrapText="1"/>
    </xf>
    <xf numFmtId="0" fontId="34" fillId="23" borderId="76" xfId="0" applyFont="1" applyFill="1" applyBorder="1" applyAlignment="1">
      <alignment horizontal="center" wrapText="1"/>
    </xf>
    <xf numFmtId="0" fontId="34" fillId="23" borderId="74" xfId="0" applyFont="1" applyFill="1" applyBorder="1" applyAlignment="1">
      <alignment horizontal="left" indent="1"/>
    </xf>
    <xf numFmtId="0" fontId="34" fillId="23" borderId="76" xfId="0" applyFont="1" applyFill="1" applyBorder="1" applyAlignment="1">
      <alignment horizontal="left" indent="1"/>
    </xf>
    <xf numFmtId="49" fontId="34" fillId="23" borderId="74" xfId="0" applyNumberFormat="1" applyFont="1" applyFill="1" applyBorder="1" applyAlignment="1">
      <alignment horizontal="left" indent="1"/>
    </xf>
    <xf numFmtId="49" fontId="34" fillId="23" borderId="76" xfId="0" applyNumberFormat="1" applyFont="1" applyFill="1" applyBorder="1" applyAlignment="1">
      <alignment horizontal="left" indent="1"/>
    </xf>
    <xf numFmtId="0" fontId="57" fillId="25" borderId="62" xfId="0" applyFont="1" applyFill="1" applyBorder="1" applyAlignment="1">
      <alignment horizontal="center"/>
    </xf>
    <xf numFmtId="0" fontId="57" fillId="25" borderId="63" xfId="0" applyFont="1" applyFill="1" applyBorder="1" applyAlignment="1">
      <alignment horizontal="center"/>
    </xf>
    <xf numFmtId="0" fontId="57" fillId="25" borderId="64" xfId="0" applyFont="1" applyFill="1" applyBorder="1" applyAlignment="1">
      <alignment horizontal="center"/>
    </xf>
    <xf numFmtId="0" fontId="53" fillId="22" borderId="74" xfId="0" applyFont="1" applyFill="1" applyBorder="1" applyAlignment="1">
      <alignment horizontal="center" vertical="center" wrapText="1"/>
    </xf>
    <xf numFmtId="0" fontId="54" fillId="22" borderId="75" xfId="0" applyFont="1" applyFill="1" applyBorder="1" applyAlignment="1">
      <alignment horizontal="center" vertical="center" wrapText="1"/>
    </xf>
    <xf numFmtId="0" fontId="54" fillId="22" borderId="76" xfId="0" applyFont="1" applyFill="1" applyBorder="1" applyAlignment="1">
      <alignment horizontal="center" vertical="center" wrapText="1"/>
    </xf>
    <xf numFmtId="0" fontId="55" fillId="23" borderId="74" xfId="0" applyFont="1" applyFill="1" applyBorder="1" applyAlignment="1">
      <alignment horizontal="left" vertical="center" wrapText="1"/>
    </xf>
    <xf numFmtId="0" fontId="55" fillId="23" borderId="75" xfId="0" applyFont="1" applyFill="1" applyBorder="1" applyAlignment="1">
      <alignment horizontal="left" vertical="center" wrapText="1"/>
    </xf>
    <xf numFmtId="0" fontId="55" fillId="23" borderId="76" xfId="0" applyFont="1" applyFill="1" applyBorder="1" applyAlignment="1">
      <alignment horizontal="left" vertical="center" wrapText="1"/>
    </xf>
    <xf numFmtId="0" fontId="34" fillId="23" borderId="65" xfId="0" applyFont="1" applyFill="1" applyBorder="1" applyAlignment="1">
      <alignment horizontal="left" vertical="center" wrapText="1"/>
    </xf>
    <xf numFmtId="0" fontId="34" fillId="23" borderId="77" xfId="0" applyFont="1" applyFill="1" applyBorder="1" applyAlignment="1">
      <alignment horizontal="left" vertical="center" wrapText="1"/>
    </xf>
    <xf numFmtId="0" fontId="34" fillId="23" borderId="78" xfId="0" applyFont="1" applyFill="1" applyBorder="1" applyAlignment="1">
      <alignment horizontal="left" vertical="center" wrapText="1"/>
    </xf>
    <xf numFmtId="0" fontId="34" fillId="23" borderId="74" xfId="0" applyFont="1" applyFill="1" applyBorder="1" applyAlignment="1">
      <alignment horizontal="center"/>
    </xf>
    <xf numFmtId="0" fontId="34" fillId="23" borderId="76" xfId="0" applyFont="1" applyFill="1" applyBorder="1" applyAlignment="1">
      <alignment horizontal="center"/>
    </xf>
  </cellXfs>
  <cellStyles count="265">
    <cellStyle name="_a" xfId="51"/>
    <cellStyle name="_a 2" xfId="52"/>
    <cellStyle name="_CN_vzor_ROK 2002" xfId="53"/>
    <cellStyle name="_CN_vzor_ROK 2002 2" xfId="54"/>
    <cellStyle name="_F6_BS_SO 01+04_6SX01" xfId="1"/>
    <cellStyle name="_F6_BS_SO 01+04_6SX01 2" xfId="55"/>
    <cellStyle name="_Vzor NKC xxx_08_V1 (EUR) silnoproud, slaboproud 090106" xfId="56"/>
    <cellStyle name="_Vzor NKC xxx_08_V1 (EUR) silnoproud, slaboproud 090106 2" xfId="57"/>
    <cellStyle name="_Vzor ON  060101" xfId="58"/>
    <cellStyle name="_Vzor ON  060101 2" xfId="59"/>
    <cellStyle name="20 % – Zvýraznění1 2" xfId="60"/>
    <cellStyle name="20 % – Zvýraznění2 2" xfId="61"/>
    <cellStyle name="20 % – Zvýraznění3 2" xfId="62"/>
    <cellStyle name="20 % – Zvýraznění4 2" xfId="63"/>
    <cellStyle name="20 % – Zvýraznění5 2" xfId="64"/>
    <cellStyle name="20 % – Zvýraznění6 2" xfId="65"/>
    <cellStyle name="40 % – Zvýraznění1 2" xfId="66"/>
    <cellStyle name="40 % – Zvýraznění2 2" xfId="67"/>
    <cellStyle name="40 % – Zvýraznění3 2" xfId="68"/>
    <cellStyle name="40 % – Zvýraznění4 2" xfId="69"/>
    <cellStyle name="40 % – Zvýraznění5 2" xfId="70"/>
    <cellStyle name="40 % – Zvýraznění6 2" xfId="71"/>
    <cellStyle name="60 % – Zvýraznění1 2" xfId="72"/>
    <cellStyle name="60 % – Zvýraznění2 2" xfId="73"/>
    <cellStyle name="60 % – Zvýraznění3 2" xfId="74"/>
    <cellStyle name="60 % – Zvýraznění4 2" xfId="75"/>
    <cellStyle name="60 % – Zvýraznění5 2" xfId="76"/>
    <cellStyle name="60 % – Zvýraznění6 2" xfId="77"/>
    <cellStyle name="Bold 11" xfId="78"/>
    <cellStyle name="Celkem 2" xfId="79"/>
    <cellStyle name="Currency (0)" xfId="80"/>
    <cellStyle name="Currency (2)" xfId="81"/>
    <cellStyle name="čárky 2" xfId="82"/>
    <cellStyle name="čárky 3" xfId="83"/>
    <cellStyle name="Date" xfId="84"/>
    <cellStyle name="Date-Time" xfId="85"/>
    <cellStyle name="Decimal 1" xfId="86"/>
    <cellStyle name="Decimal 2" xfId="87"/>
    <cellStyle name="Decimal 3" xfId="88"/>
    <cellStyle name="Excel Built-in Normal" xfId="89"/>
    <cellStyle name="Chybně 2" xfId="90"/>
    <cellStyle name="Input" xfId="91"/>
    <cellStyle name="Input %" xfId="92"/>
    <cellStyle name="Input 1" xfId="93"/>
    <cellStyle name="Input 3" xfId="94"/>
    <cellStyle name="Kontrolní buňka 2" xfId="95"/>
    <cellStyle name="Měna 2" xfId="2"/>
    <cellStyle name="Měna 2 2" xfId="96"/>
    <cellStyle name="měny 2" xfId="3"/>
    <cellStyle name="měny 2 2" xfId="98"/>
    <cellStyle name="měny 2 3" xfId="97"/>
    <cellStyle name="MJPolozky" xfId="99"/>
    <cellStyle name="MnozstviPolozky" xfId="100"/>
    <cellStyle name="Month" xfId="101"/>
    <cellStyle name="Nadpis 1 2" xfId="102"/>
    <cellStyle name="Nadpis 2 2" xfId="103"/>
    <cellStyle name="Nadpis 3 2" xfId="104"/>
    <cellStyle name="Nadpis 4 2" xfId="105"/>
    <cellStyle name="Název 2" xfId="106"/>
    <cellStyle name="NazevOddilu" xfId="107"/>
    <cellStyle name="NazevPolozky" xfId="108"/>
    <cellStyle name="Neutrální 2" xfId="109"/>
    <cellStyle name="Normal 11" xfId="110"/>
    <cellStyle name="Normální" xfId="0" builtinId="0"/>
    <cellStyle name="Normální 10" xfId="4"/>
    <cellStyle name="Normální 10 10" xfId="262"/>
    <cellStyle name="normální 10 2" xfId="112"/>
    <cellStyle name="Normální 10 3" xfId="111"/>
    <cellStyle name="Normální 10 4" xfId="221"/>
    <cellStyle name="Normální 10 5" xfId="210"/>
    <cellStyle name="Normální 10 6" xfId="211"/>
    <cellStyle name="Normální 10 7" xfId="202"/>
    <cellStyle name="Normální 10 8" xfId="247"/>
    <cellStyle name="Normální 10 9" xfId="252"/>
    <cellStyle name="Normální 11" xfId="5"/>
    <cellStyle name="Normální 12" xfId="6"/>
    <cellStyle name="Normální 12 2" xfId="7"/>
    <cellStyle name="Normální 12 3" xfId="8"/>
    <cellStyle name="Normální 12 4" xfId="9"/>
    <cellStyle name="Normální 12 5" xfId="10"/>
    <cellStyle name="Normální 12 6" xfId="11"/>
    <cellStyle name="Normální 13" xfId="12"/>
    <cellStyle name="normální 13 2" xfId="113"/>
    <cellStyle name="normální 14" xfId="13"/>
    <cellStyle name="Normální 15" xfId="50"/>
    <cellStyle name="Normální 16" xfId="199"/>
    <cellStyle name="Normální 17" xfId="231"/>
    <cellStyle name="Normální 18" xfId="251"/>
    <cellStyle name="Normální 19" xfId="226"/>
    <cellStyle name="Normální 2" xfId="14"/>
    <cellStyle name="Normální 2 10" xfId="239"/>
    <cellStyle name="normální 2 2" xfId="15"/>
    <cellStyle name="normální 2 2 2" xfId="116"/>
    <cellStyle name="normální 2 2 3" xfId="115"/>
    <cellStyle name="normální 2 3" xfId="16"/>
    <cellStyle name="normální 2 4" xfId="117"/>
    <cellStyle name="Normální 2 5" xfId="114"/>
    <cellStyle name="Normální 2 6" xfId="222"/>
    <cellStyle name="Normální 2 7" xfId="208"/>
    <cellStyle name="Normální 2 8" xfId="212"/>
    <cellStyle name="Normální 2 9" xfId="238"/>
    <cellStyle name="Normální 20" xfId="263"/>
    <cellStyle name="Normální 21" xfId="215"/>
    <cellStyle name="Normální 22" xfId="264"/>
    <cellStyle name="Normální 3" xfId="17"/>
    <cellStyle name="Normální 3 10" xfId="255"/>
    <cellStyle name="normální 3 2" xfId="119"/>
    <cellStyle name="Normální 3 3" xfId="120"/>
    <cellStyle name="Normální 3 4" xfId="118"/>
    <cellStyle name="Normální 3 5" xfId="223"/>
    <cellStyle name="Normální 3 6" xfId="205"/>
    <cellStyle name="Normální 3 7" xfId="213"/>
    <cellStyle name="Normální 3 8" xfId="240"/>
    <cellStyle name="Normální 3 9" xfId="237"/>
    <cellStyle name="Normální 4" xfId="18"/>
    <cellStyle name="Normální 4 10" xfId="256"/>
    <cellStyle name="normální 4 2" xfId="122"/>
    <cellStyle name="normální 4 3" xfId="123"/>
    <cellStyle name="Normální 4 4" xfId="121"/>
    <cellStyle name="Normální 4 5" xfId="224"/>
    <cellStyle name="Normální 4 6" xfId="204"/>
    <cellStyle name="Normální 4 7" xfId="214"/>
    <cellStyle name="Normální 4 8" xfId="241"/>
    <cellStyle name="Normální 4 9" xfId="235"/>
    <cellStyle name="Normální 5" xfId="19"/>
    <cellStyle name="Normální 5 10" xfId="254"/>
    <cellStyle name="normální 5 2" xfId="125"/>
    <cellStyle name="Normální 5 3" xfId="124"/>
    <cellStyle name="Normální 5 4" xfId="225"/>
    <cellStyle name="Normální 5 5" xfId="201"/>
    <cellStyle name="Normální 5 6" xfId="216"/>
    <cellStyle name="Normální 5 7" xfId="242"/>
    <cellStyle name="Normální 5 8" xfId="232"/>
    <cellStyle name="Normální 5 9" xfId="257"/>
    <cellStyle name="Normální 6" xfId="20"/>
    <cellStyle name="Normální 6 10" xfId="253"/>
    <cellStyle name="normální 6 13" xfId="127"/>
    <cellStyle name="normální 6 2" xfId="128"/>
    <cellStyle name="Normální 6 3" xfId="126"/>
    <cellStyle name="Normální 6 4" xfId="227"/>
    <cellStyle name="Normální 6 5" xfId="200"/>
    <cellStyle name="Normální 6 6" xfId="217"/>
    <cellStyle name="Normální 6 7" xfId="243"/>
    <cellStyle name="Normální 6 8" xfId="203"/>
    <cellStyle name="Normální 6 9" xfId="258"/>
    <cellStyle name="Normální 7" xfId="21"/>
    <cellStyle name="Normální 7 10" xfId="250"/>
    <cellStyle name="normální 7 2" xfId="130"/>
    <cellStyle name="Normální 7 3" xfId="129"/>
    <cellStyle name="Normální 7 4" xfId="228"/>
    <cellStyle name="Normální 7 5" xfId="233"/>
    <cellStyle name="Normální 7 6" xfId="218"/>
    <cellStyle name="Normální 7 7" xfId="244"/>
    <cellStyle name="Normální 7 8" xfId="206"/>
    <cellStyle name="Normální 7 9" xfId="259"/>
    <cellStyle name="Normální 8" xfId="22"/>
    <cellStyle name="Normální 8 10" xfId="249"/>
    <cellStyle name="normální 8 2" xfId="132"/>
    <cellStyle name="Normální 8 3" xfId="131"/>
    <cellStyle name="Normální 8 4" xfId="229"/>
    <cellStyle name="Normální 8 5" xfId="234"/>
    <cellStyle name="Normální 8 6" xfId="219"/>
    <cellStyle name="Normální 8 7" xfId="245"/>
    <cellStyle name="Normální 8 8" xfId="207"/>
    <cellStyle name="Normální 8 9" xfId="260"/>
    <cellStyle name="Normální 9" xfId="23"/>
    <cellStyle name="Normální 9 10" xfId="248"/>
    <cellStyle name="normální 9 2" xfId="134"/>
    <cellStyle name="Normální 9 3" xfId="133"/>
    <cellStyle name="Normální 9 4" xfId="230"/>
    <cellStyle name="Normální 9 5" xfId="236"/>
    <cellStyle name="Normální 9 6" xfId="220"/>
    <cellStyle name="Normální 9 7" xfId="246"/>
    <cellStyle name="Normální 9 8" xfId="209"/>
    <cellStyle name="Normální 9 9" xfId="261"/>
    <cellStyle name="normální_1.500 ZTI A" xfId="24"/>
    <cellStyle name="normální_CHLAZENÍ" xfId="25"/>
    <cellStyle name="Percent ()" xfId="135"/>
    <cellStyle name="Percent (0)" xfId="136"/>
    <cellStyle name="Percent (1)" xfId="137"/>
    <cellStyle name="Percent 1" xfId="138"/>
    <cellStyle name="Percent 2" xfId="139"/>
    <cellStyle name="Poznámka 10" xfId="26"/>
    <cellStyle name="Poznámka 10 2" xfId="142"/>
    <cellStyle name="Poznámka 10 3" xfId="141"/>
    <cellStyle name="Poznámka 11" xfId="140"/>
    <cellStyle name="Poznámka 2" xfId="27"/>
    <cellStyle name="Poznámka 2 2" xfId="143"/>
    <cellStyle name="Poznámka 3" xfId="28"/>
    <cellStyle name="Poznámka 3 2" xfId="144"/>
    <cellStyle name="Poznámka 4" xfId="29"/>
    <cellStyle name="Poznámka 4 2" xfId="30"/>
    <cellStyle name="Poznámka 4 2 2" xfId="146"/>
    <cellStyle name="Poznámka 4 3" xfId="31"/>
    <cellStyle name="Poznámka 4 3 2" xfId="147"/>
    <cellStyle name="Poznámka 4 4" xfId="32"/>
    <cellStyle name="Poznámka 4 4 2" xfId="148"/>
    <cellStyle name="Poznámka 4 5" xfId="33"/>
    <cellStyle name="Poznámka 4 5 2" xfId="149"/>
    <cellStyle name="Poznámka 4 6" xfId="34"/>
    <cellStyle name="Poznámka 4 6 2" xfId="150"/>
    <cellStyle name="Poznámka 4 7" xfId="145"/>
    <cellStyle name="Poznámka 5" xfId="35"/>
    <cellStyle name="Poznámka 5 2" xfId="36"/>
    <cellStyle name="Poznámka 5 2 2" xfId="152"/>
    <cellStyle name="Poznámka 5 3" xfId="37"/>
    <cellStyle name="Poznámka 5 3 2" xfId="153"/>
    <cellStyle name="Poznámka 5 4" xfId="38"/>
    <cellStyle name="Poznámka 5 4 2" xfId="154"/>
    <cellStyle name="Poznámka 5 5" xfId="39"/>
    <cellStyle name="Poznámka 5 5 2" xfId="155"/>
    <cellStyle name="Poznámka 5 6" xfId="40"/>
    <cellStyle name="Poznámka 5 6 2" xfId="156"/>
    <cellStyle name="Poznámka 5 7" xfId="151"/>
    <cellStyle name="Poznámka 6" xfId="41"/>
    <cellStyle name="Poznámka 6 2" xfId="158"/>
    <cellStyle name="Poznámka 6 3" xfId="157"/>
    <cellStyle name="Poznámka 7" xfId="42"/>
    <cellStyle name="Poznámka 7 2" xfId="160"/>
    <cellStyle name="Poznámka 7 3" xfId="159"/>
    <cellStyle name="Poznámka 8" xfId="43"/>
    <cellStyle name="Poznámka 8 2" xfId="162"/>
    <cellStyle name="Poznámka 8 3" xfId="161"/>
    <cellStyle name="Poznámka 9" xfId="44"/>
    <cellStyle name="Poznámka 9 2" xfId="164"/>
    <cellStyle name="Poznámka 9 3" xfId="163"/>
    <cellStyle name="procent 2" xfId="165"/>
    <cellStyle name="Propojená buňka 2" xfId="166"/>
    <cellStyle name="Shaded" xfId="167"/>
    <cellStyle name="Specifikace" xfId="168"/>
    <cellStyle name="Správně 2" xfId="169"/>
    <cellStyle name="st1" xfId="45"/>
    <cellStyle name="st1 2" xfId="170"/>
    <cellStyle name="st2" xfId="46"/>
    <cellStyle name="st2 2" xfId="171"/>
    <cellStyle name="st3" xfId="47"/>
    <cellStyle name="st3 2" xfId="172"/>
    <cellStyle name="Styl 1" xfId="48"/>
    <cellStyle name="Styl 1 2" xfId="49"/>
    <cellStyle name="Styl 1 2 2" xfId="175"/>
    <cellStyle name="Styl 1 2 3" xfId="174"/>
    <cellStyle name="Styl 1 3" xfId="176"/>
    <cellStyle name="Styl 1 4" xfId="173"/>
    <cellStyle name="Sum" xfId="177"/>
    <cellStyle name="Sum %of HV" xfId="178"/>
    <cellStyle name="Text upozornění 2" xfId="179"/>
    <cellStyle name="Thousands (0)" xfId="180"/>
    <cellStyle name="Thousands (1)" xfId="181"/>
    <cellStyle name="time" xfId="182"/>
    <cellStyle name="time 2" xfId="183"/>
    <cellStyle name="Total" xfId="184"/>
    <cellStyle name="Underline 2" xfId="185"/>
    <cellStyle name="Vstup 2" xfId="186"/>
    <cellStyle name="VykazPolozka" xfId="187"/>
    <cellStyle name="VykazVzorec" xfId="188"/>
    <cellStyle name="Výpočet 2" xfId="189"/>
    <cellStyle name="Výstup 2" xfId="190"/>
    <cellStyle name="Vysvětlující text 2" xfId="191"/>
    <cellStyle name="Year" xfId="192"/>
    <cellStyle name="Zvýraznění 1 2" xfId="193"/>
    <cellStyle name="Zvýraznění 2 2" xfId="194"/>
    <cellStyle name="Zvýraznění 3 2" xfId="195"/>
    <cellStyle name="Zvýraznění 4 2" xfId="196"/>
    <cellStyle name="Zvýraznění 5 2" xfId="197"/>
    <cellStyle name="Zvýraznění 6 2" xfId="19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" name="Text Box 25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" name="Text Box 25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" name="Text Box 25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" name="Text Box 26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" name="Text Box 26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" name="Text Box 26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" name="Text Box 32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" name="Text Box 32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0" name="Text Box 32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1" name="Text Box 32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2" name="Text Box 32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3" name="Text Box 32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4" name="Text Box 6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5" name="Text Box 6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6" name="Text Box 7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7" name="Text Box 7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8" name="Text Box 7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9" name="Text Box 7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0" name="Text Box 8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1" name="Text Box 8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3" name="Text Box 9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4" name="Text Box 9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5" name="Text Box 9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6" name="Text Box 22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7" name="Text Box 22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8" name="Text Box 22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9" name="Text Box 22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0" name="Text Box 22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1" name="Text Box 22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2" name="Text Box 9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3" name="Text Box 9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4" name="Text Box 10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5" name="Text Box 21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6" name="Text Box 21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7" name="Text Box 21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8" name="Text Box 21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9" name="Text Box 21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0" name="Text Box 21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1" name="Text Box 9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4" name="Text Box 21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5" name="Text Box 21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6" name="Text Box 22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7" name="Text Box 22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8" name="Text Box 22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9" name="Text Box 22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73" name="Text Box 257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 txBox="1">
          <a:spLocks noChangeArrowheads="1"/>
        </xdr:cNvSpPr>
      </xdr:nvSpPr>
      <xdr:spPr bwMode="auto">
        <a:xfrm>
          <a:off x="885825" y="76314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74" name="Text Box 258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 txBox="1">
          <a:spLocks noChangeArrowheads="1"/>
        </xdr:cNvSpPr>
      </xdr:nvSpPr>
      <xdr:spPr bwMode="auto">
        <a:xfrm>
          <a:off x="885825" y="76314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75" name="Text Box 259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 txBox="1">
          <a:spLocks noChangeArrowheads="1"/>
        </xdr:cNvSpPr>
      </xdr:nvSpPr>
      <xdr:spPr bwMode="auto">
        <a:xfrm>
          <a:off x="885825" y="76314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76" name="Text Box 260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 txBox="1">
          <a:spLocks noChangeArrowheads="1"/>
        </xdr:cNvSpPr>
      </xdr:nvSpPr>
      <xdr:spPr bwMode="auto">
        <a:xfrm>
          <a:off x="885825" y="76314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77" name="Text Box 261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 txBox="1">
          <a:spLocks noChangeArrowheads="1"/>
        </xdr:cNvSpPr>
      </xdr:nvSpPr>
      <xdr:spPr bwMode="auto">
        <a:xfrm>
          <a:off x="885825" y="76314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78" name="Text Box 262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 txBox="1">
          <a:spLocks noChangeArrowheads="1"/>
        </xdr:cNvSpPr>
      </xdr:nvSpPr>
      <xdr:spPr bwMode="auto">
        <a:xfrm>
          <a:off x="885825" y="76314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79" name="Text Box 320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 txBox="1">
          <a:spLocks noChangeArrowheads="1"/>
        </xdr:cNvSpPr>
      </xdr:nvSpPr>
      <xdr:spPr bwMode="auto">
        <a:xfrm>
          <a:off x="885825" y="76314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80" name="Text Box 321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 txBox="1">
          <a:spLocks noChangeArrowheads="1"/>
        </xdr:cNvSpPr>
      </xdr:nvSpPr>
      <xdr:spPr bwMode="auto">
        <a:xfrm>
          <a:off x="885825" y="76314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81" name="Text Box 322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 txBox="1">
          <a:spLocks noChangeArrowheads="1"/>
        </xdr:cNvSpPr>
      </xdr:nvSpPr>
      <xdr:spPr bwMode="auto">
        <a:xfrm>
          <a:off x="885825" y="76314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82" name="Text Box 323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 txBox="1">
          <a:spLocks noChangeArrowheads="1"/>
        </xdr:cNvSpPr>
      </xdr:nvSpPr>
      <xdr:spPr bwMode="auto">
        <a:xfrm>
          <a:off x="885825" y="76314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83" name="Text Box 324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 txBox="1">
          <a:spLocks noChangeArrowheads="1"/>
        </xdr:cNvSpPr>
      </xdr:nvSpPr>
      <xdr:spPr bwMode="auto">
        <a:xfrm>
          <a:off x="885825" y="76314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84" name="Text Box 325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 txBox="1">
          <a:spLocks noChangeArrowheads="1"/>
        </xdr:cNvSpPr>
      </xdr:nvSpPr>
      <xdr:spPr bwMode="auto">
        <a:xfrm>
          <a:off x="885825" y="76314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85" name="Text Box 68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 txBox="1">
          <a:spLocks noChangeArrowheads="1"/>
        </xdr:cNvSpPr>
      </xdr:nvSpPr>
      <xdr:spPr bwMode="auto">
        <a:xfrm>
          <a:off x="885825" y="62684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86" name="Text Box 69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 txBox="1">
          <a:spLocks noChangeArrowheads="1"/>
        </xdr:cNvSpPr>
      </xdr:nvSpPr>
      <xdr:spPr bwMode="auto">
        <a:xfrm>
          <a:off x="885825" y="62684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87" name="Text Box 70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 txBox="1">
          <a:spLocks noChangeArrowheads="1"/>
        </xdr:cNvSpPr>
      </xdr:nvSpPr>
      <xdr:spPr bwMode="auto">
        <a:xfrm>
          <a:off x="885825" y="62684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88" name="Text Box 71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 txBox="1">
          <a:spLocks noChangeArrowheads="1"/>
        </xdr:cNvSpPr>
      </xdr:nvSpPr>
      <xdr:spPr bwMode="auto">
        <a:xfrm>
          <a:off x="885825" y="62684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89" name="Text Box 72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 txBox="1">
          <a:spLocks noChangeArrowheads="1"/>
        </xdr:cNvSpPr>
      </xdr:nvSpPr>
      <xdr:spPr bwMode="auto">
        <a:xfrm>
          <a:off x="885825" y="62684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90" name="Text Box 73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 txBox="1">
          <a:spLocks noChangeArrowheads="1"/>
        </xdr:cNvSpPr>
      </xdr:nvSpPr>
      <xdr:spPr bwMode="auto">
        <a:xfrm>
          <a:off x="885825" y="62684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91" name="Text Box 86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 txBox="1">
          <a:spLocks noChangeArrowheads="1"/>
        </xdr:cNvSpPr>
      </xdr:nvSpPr>
      <xdr:spPr bwMode="auto">
        <a:xfrm>
          <a:off x="885825" y="652557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92" name="Text Box 87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SpPr txBox="1">
          <a:spLocks noChangeArrowheads="1"/>
        </xdr:cNvSpPr>
      </xdr:nvSpPr>
      <xdr:spPr bwMode="auto">
        <a:xfrm>
          <a:off x="885825" y="652557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93" name="Text Box 88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 txBox="1">
          <a:spLocks noChangeArrowheads="1"/>
        </xdr:cNvSpPr>
      </xdr:nvSpPr>
      <xdr:spPr bwMode="auto">
        <a:xfrm>
          <a:off x="885825" y="652557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94" name="Text Box 92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 txBox="1">
          <a:spLocks noChangeArrowheads="1"/>
        </xdr:cNvSpPr>
      </xdr:nvSpPr>
      <xdr:spPr bwMode="auto">
        <a:xfrm>
          <a:off x="885825" y="837723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95" name="Text Box 93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 txBox="1">
          <a:spLocks noChangeArrowheads="1"/>
        </xdr:cNvSpPr>
      </xdr:nvSpPr>
      <xdr:spPr bwMode="auto">
        <a:xfrm>
          <a:off x="885825" y="837723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96" name="Text Box 94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 txBox="1">
          <a:spLocks noChangeArrowheads="1"/>
        </xdr:cNvSpPr>
      </xdr:nvSpPr>
      <xdr:spPr bwMode="auto">
        <a:xfrm>
          <a:off x="885825" y="837723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97" name="Text Box 224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 txBox="1">
          <a:spLocks noChangeArrowheads="1"/>
        </xdr:cNvSpPr>
      </xdr:nvSpPr>
      <xdr:spPr bwMode="auto">
        <a:xfrm>
          <a:off x="885825" y="837723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98" name="Text Box 225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 txBox="1">
          <a:spLocks noChangeArrowheads="1"/>
        </xdr:cNvSpPr>
      </xdr:nvSpPr>
      <xdr:spPr bwMode="auto">
        <a:xfrm>
          <a:off x="885825" y="837723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99" name="Text Box 226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 txBox="1">
          <a:spLocks noChangeArrowheads="1"/>
        </xdr:cNvSpPr>
      </xdr:nvSpPr>
      <xdr:spPr bwMode="auto">
        <a:xfrm>
          <a:off x="885825" y="837723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00" name="Text Box 227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 txBox="1">
          <a:spLocks noChangeArrowheads="1"/>
        </xdr:cNvSpPr>
      </xdr:nvSpPr>
      <xdr:spPr bwMode="auto">
        <a:xfrm>
          <a:off x="885825" y="837723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01" name="Text Box 228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 txBox="1">
          <a:spLocks noChangeArrowheads="1"/>
        </xdr:cNvSpPr>
      </xdr:nvSpPr>
      <xdr:spPr bwMode="auto">
        <a:xfrm>
          <a:off x="885825" y="837723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02" name="Text Box 229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 txBox="1">
          <a:spLocks noChangeArrowheads="1"/>
        </xdr:cNvSpPr>
      </xdr:nvSpPr>
      <xdr:spPr bwMode="auto">
        <a:xfrm>
          <a:off x="885825" y="837723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03" name="Text Box 98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 txBox="1">
          <a:spLocks noChangeArrowheads="1"/>
        </xdr:cNvSpPr>
      </xdr:nvSpPr>
      <xdr:spPr bwMode="auto">
        <a:xfrm>
          <a:off x="885825" y="86086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04" name="Text Box 99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 txBox="1">
          <a:spLocks noChangeArrowheads="1"/>
        </xdr:cNvSpPr>
      </xdr:nvSpPr>
      <xdr:spPr bwMode="auto">
        <a:xfrm>
          <a:off x="885825" y="86086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05" name="Text Box 100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 txBox="1">
          <a:spLocks noChangeArrowheads="1"/>
        </xdr:cNvSpPr>
      </xdr:nvSpPr>
      <xdr:spPr bwMode="auto">
        <a:xfrm>
          <a:off x="885825" y="86086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06" name="Text Box 212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 txBox="1">
          <a:spLocks noChangeArrowheads="1"/>
        </xdr:cNvSpPr>
      </xdr:nvSpPr>
      <xdr:spPr bwMode="auto">
        <a:xfrm>
          <a:off x="885825" y="86086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07" name="Text Box 213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 txBox="1">
          <a:spLocks noChangeArrowheads="1"/>
        </xdr:cNvSpPr>
      </xdr:nvSpPr>
      <xdr:spPr bwMode="auto">
        <a:xfrm>
          <a:off x="885825" y="86086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08" name="Text Box 214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 txBox="1">
          <a:spLocks noChangeArrowheads="1"/>
        </xdr:cNvSpPr>
      </xdr:nvSpPr>
      <xdr:spPr bwMode="auto">
        <a:xfrm>
          <a:off x="885825" y="86086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09" name="Text Box 215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 txBox="1">
          <a:spLocks noChangeArrowheads="1"/>
        </xdr:cNvSpPr>
      </xdr:nvSpPr>
      <xdr:spPr bwMode="auto">
        <a:xfrm>
          <a:off x="885825" y="86086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10" name="Text Box 216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 txBox="1">
          <a:spLocks noChangeArrowheads="1"/>
        </xdr:cNvSpPr>
      </xdr:nvSpPr>
      <xdr:spPr bwMode="auto">
        <a:xfrm>
          <a:off x="885825" y="86086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11" name="Text Box 217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 txBox="1">
          <a:spLocks noChangeArrowheads="1"/>
        </xdr:cNvSpPr>
      </xdr:nvSpPr>
      <xdr:spPr bwMode="auto">
        <a:xfrm>
          <a:off x="885825" y="86086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12" name="Text Box 95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 txBox="1">
          <a:spLocks noChangeArrowheads="1"/>
        </xdr:cNvSpPr>
      </xdr:nvSpPr>
      <xdr:spPr bwMode="auto">
        <a:xfrm>
          <a:off x="885825" y="685990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13" name="Text Box 96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 txBox="1">
          <a:spLocks noChangeArrowheads="1"/>
        </xdr:cNvSpPr>
      </xdr:nvSpPr>
      <xdr:spPr bwMode="auto">
        <a:xfrm>
          <a:off x="885825" y="685990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14" name="Text Box 97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 txBox="1">
          <a:spLocks noChangeArrowheads="1"/>
        </xdr:cNvSpPr>
      </xdr:nvSpPr>
      <xdr:spPr bwMode="auto">
        <a:xfrm>
          <a:off x="885825" y="685990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15" name="Text Box 218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 txBox="1">
          <a:spLocks noChangeArrowheads="1"/>
        </xdr:cNvSpPr>
      </xdr:nvSpPr>
      <xdr:spPr bwMode="auto">
        <a:xfrm>
          <a:off x="885825" y="685990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16" name="Text Box 219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 txBox="1">
          <a:spLocks noChangeArrowheads="1"/>
        </xdr:cNvSpPr>
      </xdr:nvSpPr>
      <xdr:spPr bwMode="auto">
        <a:xfrm>
          <a:off x="885825" y="685990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17" name="Text Box 220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 txBox="1">
          <a:spLocks noChangeArrowheads="1"/>
        </xdr:cNvSpPr>
      </xdr:nvSpPr>
      <xdr:spPr bwMode="auto">
        <a:xfrm>
          <a:off x="885825" y="685990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18" name="Text Box 221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 txBox="1">
          <a:spLocks noChangeArrowheads="1"/>
        </xdr:cNvSpPr>
      </xdr:nvSpPr>
      <xdr:spPr bwMode="auto">
        <a:xfrm>
          <a:off x="885825" y="685990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19" name="Text Box 222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 txBox="1">
          <a:spLocks noChangeArrowheads="1"/>
        </xdr:cNvSpPr>
      </xdr:nvSpPr>
      <xdr:spPr bwMode="auto">
        <a:xfrm>
          <a:off x="885825" y="685990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20" name="Text Box 223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 txBox="1">
          <a:spLocks noChangeArrowheads="1"/>
        </xdr:cNvSpPr>
      </xdr:nvSpPr>
      <xdr:spPr bwMode="auto">
        <a:xfrm>
          <a:off x="885825" y="685990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2" name="Text Box 25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3" name="Text Box 25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4" name="Text Box 25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5" name="Text Box 26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6" name="Text Box 26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7" name="Text Box 26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8" name="Text Box 32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9" name="Text Box 32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0" name="Text Box 32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1" name="Text Box 32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2" name="Text Box 32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3" name="Text Box 32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4" name="Text Box 68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5" name="Text Box 69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6" name="Text Box 70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7" name="Text Box 7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8" name="Text Box 7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19" name="Text Box 73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20" name="Text Box 86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21" name="Text Box 87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23" name="Text Box 9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24" name="Text Box 9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25" name="Text Box 9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26" name="Text Box 224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27" name="Text Box 225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28" name="Text Box 226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29" name="Text Box 227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30" name="Text Box 228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31" name="Text Box 229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32" name="Text Box 98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33" name="Text Box 99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34" name="Text Box 100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35" name="Text Box 21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36" name="Text Box 213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37" name="Text Box 214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38" name="Text Box 215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39" name="Text Box 216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40" name="Text Box 217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41" name="Text Box 95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44" name="Text Box 218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45" name="Text Box 219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46" name="Text Box 220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47" name="Text Box 22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48" name="Text Box 222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85725</xdr:colOff>
      <xdr:row>38</xdr:row>
      <xdr:rowOff>209550</xdr:rowOff>
    </xdr:to>
    <xdr:sp macro="" textlink="">
      <xdr:nvSpPr>
        <xdr:cNvPr id="49" name="Text Box 223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885825" y="2450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50" name="Text Box 257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51" name="Text Box 258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52" name="Text Box 259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53" name="Text Box 260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54" name="Text Box 261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55" name="Text Box 262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56" name="Text Box 320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57" name="Text Box 32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58" name="Text Box 32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59" name="Text Box 323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60" name="Text Box 324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61" name="Text Box 325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62" name="Text Box 68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63" name="Text Box 69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64" name="Text Box 70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65" name="Text Box 71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66" name="Text Box 72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67" name="Text Box 73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68" name="Text Box 86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69" name="Text Box 87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70" name="Text Box 88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71" name="Text Box 92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72" name="Text Box 93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73" name="Text Box 94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74" name="Text Box 224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75" name="Text Box 225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76" name="Text Box 226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77" name="Text Box 227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78" name="Text Box 228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79" name="Text Box 229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80" name="Text Box 98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81" name="Text Box 99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82" name="Text Box 100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83" name="Text Box 21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84" name="Text Box 21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85" name="Text Box 21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86" name="Text Box 21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87" name="Text Box 216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88" name="Text Box 21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89" name="Text Box 95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90" name="Text Box 96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91" name="Text Box 97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92" name="Text Box 218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93" name="Text Box 219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94" name="Text Box 220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95" name="Text Box 22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96" name="Text Box 222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97" name="Text Box 223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885825" y="147351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" name="Text Box 25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" name="Text Box 25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" name="Text Box 259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" name="Text Box 26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" name="Text Box 26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" name="Text Box 26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" name="Text Box 320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" name="Text Box 32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0" name="Text Box 32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1" name="Text Box 32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2" name="Text Box 324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3" name="Text Box 325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4" name="Text Box 68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5" name="Text Box 69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6" name="Text Box 70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7" name="Text Box 7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8" name="Text Box 7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9" name="Text Box 7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0" name="Text Box 86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1" name="Text Box 87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3" name="Text Box 9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4" name="Text Box 9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5" name="Text Box 9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6" name="Text Box 224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7" name="Text Box 225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8" name="Text Box 226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9" name="Text Box 227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0" name="Text Box 228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1" name="Text Box 229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2" name="Text Box 98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3" name="Text Box 99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4" name="Text Box 100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5" name="Text Box 21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6" name="Text Box 213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7" name="Text Box 214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8" name="Text Box 215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9" name="Text Box 216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0" name="Text Box 217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1" name="Text Box 95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4" name="Text Box 218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5" name="Text Box 219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6" name="Text Box 220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7" name="Text Box 22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8" name="Text Box 22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9" name="Text Box 223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885825" y="185928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0" name="Text Box 257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1" name="Text Box 258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2" name="Text Box 259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3" name="Text Box 260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4" name="Text Box 261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5" name="Text Box 262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6" name="Text Box 320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7" name="Text Box 321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8" name="Text Box 322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9" name="Text Box 323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0" name="Text Box 324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1" name="Text Box 325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2" name="Text Box 68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3" name="Text Box 69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4" name="Text Box 70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5" name="Text Box 71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6" name="Text Box 7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7" name="Text Box 73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8" name="Text Box 86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9" name="Text Box 87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0" name="Text Box 88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1" name="Text Box 92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2" name="Text Box 93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3" name="Text Box 94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4" name="Text Box 224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5" name="Text Box 225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6" name="Text Box 226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7" name="Text Box 227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8" name="Text Box 228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9" name="Text Box 229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0" name="Text Box 98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1" name="Text Box 99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2" name="Text Box 100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3" name="Text Box 212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4" name="Text Box 213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5" name="Text Box 21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6" name="Text Box 215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7" name="Text Box 216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8" name="Text Box 21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9" name="Text Box 95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0" name="Text Box 96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1" name="Text Box 97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2" name="Text Box 218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3" name="Text Box 219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4" name="Text Box 220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5" name="Text Box 221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6" name="Text Box 222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7" name="Text Box 223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885825" y="149923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" name="Text Box 25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" name="Text Box 258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" name="Text Box 259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" name="Text Box 26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" name="Text Box 26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" name="Text Box 26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" name="Text Box 32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" name="Text Box 32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0" name="Text Box 32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1" name="Text Box 32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2" name="Text Box 32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3" name="Text Box 325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4" name="Text Box 68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5" name="Text Box 69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6" name="Text Box 70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7" name="Text Box 7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8" name="Text Box 7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19" name="Text Box 7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0" name="Text Box 86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1" name="Text Box 87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3" name="Text Box 9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4" name="Text Box 9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5" name="Text Box 9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6" name="Text Box 224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7" name="Text Box 225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8" name="Text Box 226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29" name="Text Box 227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0" name="Text Box 228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1" name="Text Box 229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2" name="Text Box 98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3" name="Text Box 99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4" name="Text Box 100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5" name="Text Box 21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6" name="Text Box 21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7" name="Text Box 21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8" name="Text Box 215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39" name="Text Box 216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0" name="Text Box 217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1" name="Text Box 95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4" name="Text Box 218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5" name="Text Box 219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6" name="Text Box 220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7" name="Text Box 22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8" name="Text Box 22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49" name="Text Box 223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0" name="Text Box 257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1" name="Text Box 258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2" name="Text Box 259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3" name="Text Box 260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4" name="Text Box 261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5" name="Text Box 262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6" name="Text Box 320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7" name="Text Box 321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8" name="Text Box 322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59" name="Text Box 323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0" name="Text Box 324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1" name="Text Box 325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2" name="Text Box 68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3" name="Text Box 69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4" name="Text Box 70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5" name="Text Box 71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6" name="Text Box 72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7" name="Text Box 73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8" name="Text Box 86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69" name="Text Box 87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0" name="Text Box 88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1" name="Text Box 92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2" name="Text Box 93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3" name="Text Box 94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4" name="Text Box 224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5" name="Text Box 225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6" name="Text Box 226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7" name="Text Box 227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8" name="Text Box 228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79" name="Text Box 229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0" name="Text Box 98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1" name="Text Box 99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2" name="Text Box 100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3" name="Text Box 21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4" name="Text Box 213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5" name="Text Box 214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6" name="Text Box 215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7" name="Text Box 216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8" name="Text Box 217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89" name="Text Box 95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0" name="Text Box 96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1" name="Text Box 9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2" name="Text Box 21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3" name="Text Box 219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4" name="Text Box 220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5" name="Text Box 22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6" name="Text Box 222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0</xdr:row>
      <xdr:rowOff>209550</xdr:rowOff>
    </xdr:to>
    <xdr:sp macro="" textlink="">
      <xdr:nvSpPr>
        <xdr:cNvPr id="97" name="Text Box 223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2" name="Text Box 25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3" name="Text Box 25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4" name="Text Box 259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5" name="Text Box 26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6" name="Text Box 26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7" name="Text Box 26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8" name="Text Box 32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9" name="Text Box 32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10" name="Text Box 32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11" name="Text Box 32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12" name="Text Box 324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13" name="Text Box 325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85725</xdr:colOff>
      <xdr:row>25</xdr:row>
      <xdr:rowOff>209550</xdr:rowOff>
    </xdr:to>
    <xdr:sp macro="" textlink="">
      <xdr:nvSpPr>
        <xdr:cNvPr id="14" name="Text Box 68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885825" y="13049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85725</xdr:colOff>
      <xdr:row>25</xdr:row>
      <xdr:rowOff>209550</xdr:rowOff>
    </xdr:to>
    <xdr:sp macro="" textlink="">
      <xdr:nvSpPr>
        <xdr:cNvPr id="15" name="Text Box 69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885825" y="13049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85725</xdr:colOff>
      <xdr:row>25</xdr:row>
      <xdr:rowOff>209550</xdr:rowOff>
    </xdr:to>
    <xdr:sp macro="" textlink="">
      <xdr:nvSpPr>
        <xdr:cNvPr id="16" name="Text Box 70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885825" y="13049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85725</xdr:colOff>
      <xdr:row>25</xdr:row>
      <xdr:rowOff>209550</xdr:rowOff>
    </xdr:to>
    <xdr:sp macro="" textlink="">
      <xdr:nvSpPr>
        <xdr:cNvPr id="17" name="Text Box 7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885825" y="13049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85725</xdr:colOff>
      <xdr:row>25</xdr:row>
      <xdr:rowOff>209550</xdr:rowOff>
    </xdr:to>
    <xdr:sp macro="" textlink="">
      <xdr:nvSpPr>
        <xdr:cNvPr id="18" name="Text Box 7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885825" y="13049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85725</xdr:colOff>
      <xdr:row>25</xdr:row>
      <xdr:rowOff>209550</xdr:rowOff>
    </xdr:to>
    <xdr:sp macro="" textlink="">
      <xdr:nvSpPr>
        <xdr:cNvPr id="19" name="Text Box 73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885825" y="13049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20" name="Text Box 86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21" name="Text Box 87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23" name="Text Box 9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24" name="Text Box 9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25" name="Text Box 9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26" name="Text Box 224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27" name="Text Box 225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28" name="Text Box 226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29" name="Text Box 227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30" name="Text Box 228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31" name="Text Box 229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32" name="Text Box 98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33" name="Text Box 99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34" name="Text Box 100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35" name="Text Box 212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36" name="Text Box 213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37" name="Text Box 214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38" name="Text Box 215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39" name="Text Box 216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209550</xdr:rowOff>
    </xdr:to>
    <xdr:sp macro="" textlink="">
      <xdr:nvSpPr>
        <xdr:cNvPr id="40" name="Text Box 217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 bwMode="auto">
        <a:xfrm>
          <a:off x="885825" y="1484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1" name="Text Box 95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4" name="Text Box 218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5" name="Text Box 219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6" name="Text Box 220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7" name="Text Box 22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8" name="Text Box 222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9" name="Text Box 223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2" name="Text Box 25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3" name="Text Box 25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4" name="Text Box 259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5" name="Text Box 260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6" name="Text Box 26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7" name="Text Box 262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8" name="Text Box 320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9" name="Text Box 32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10" name="Text Box 322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11" name="Text Box 323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12" name="Text Box 324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13" name="Text Box 325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85725</xdr:colOff>
      <xdr:row>24</xdr:row>
      <xdr:rowOff>209550</xdr:rowOff>
    </xdr:to>
    <xdr:sp macro="" textlink="">
      <xdr:nvSpPr>
        <xdr:cNvPr id="14" name="Text Box 68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885825" y="127920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85725</xdr:colOff>
      <xdr:row>24</xdr:row>
      <xdr:rowOff>209550</xdr:rowOff>
    </xdr:to>
    <xdr:sp macro="" textlink="">
      <xdr:nvSpPr>
        <xdr:cNvPr id="15" name="Text Box 69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885825" y="127920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85725</xdr:colOff>
      <xdr:row>24</xdr:row>
      <xdr:rowOff>209550</xdr:rowOff>
    </xdr:to>
    <xdr:sp macro="" textlink="">
      <xdr:nvSpPr>
        <xdr:cNvPr id="16" name="Text Box 70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885825" y="127920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85725</xdr:colOff>
      <xdr:row>24</xdr:row>
      <xdr:rowOff>209550</xdr:rowOff>
    </xdr:to>
    <xdr:sp macro="" textlink="">
      <xdr:nvSpPr>
        <xdr:cNvPr id="17" name="Text Box 7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885825" y="127920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85725</xdr:colOff>
      <xdr:row>24</xdr:row>
      <xdr:rowOff>209550</xdr:rowOff>
    </xdr:to>
    <xdr:sp macro="" textlink="">
      <xdr:nvSpPr>
        <xdr:cNvPr id="18" name="Text Box 72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885825" y="127920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85725</xdr:colOff>
      <xdr:row>24</xdr:row>
      <xdr:rowOff>209550</xdr:rowOff>
    </xdr:to>
    <xdr:sp macro="" textlink="">
      <xdr:nvSpPr>
        <xdr:cNvPr id="19" name="Text Box 73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885825" y="127920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20" name="Text Box 86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21" name="Text Box 87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23" name="Text Box 9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24" name="Text Box 9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25" name="Text Box 9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26" name="Text Box 224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27" name="Text Box 225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28" name="Text Box 226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29" name="Text Box 227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30" name="Text Box 228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31" name="Text Box 229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32" name="Text Box 98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33" name="Text Box 99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34" name="Text Box 100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35" name="Text Box 212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36" name="Text Box 213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37" name="Text Box 214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38" name="Text Box 215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39" name="Text Box 216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40" name="Text Box 217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41" name="Text Box 95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44" name="Text Box 218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45" name="Text Box 219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46" name="Text Box 220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47" name="Text Box 221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48" name="Text Box 222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49" name="Text Box 223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2" name="Text Box 25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3" name="Text Box 25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4" name="Text Box 259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5" name="Text Box 260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6" name="Text Box 26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7" name="Text Box 26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8" name="Text Box 320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9" name="Text Box 32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10" name="Text Box 322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11" name="Text Box 323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12" name="Text Box 324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13" name="Text Box 325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85725</xdr:colOff>
      <xdr:row>25</xdr:row>
      <xdr:rowOff>209550</xdr:rowOff>
    </xdr:to>
    <xdr:sp macro="" textlink="">
      <xdr:nvSpPr>
        <xdr:cNvPr id="14" name="Text Box 68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 bwMode="auto">
        <a:xfrm>
          <a:off x="885825" y="13049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85725</xdr:colOff>
      <xdr:row>25</xdr:row>
      <xdr:rowOff>209550</xdr:rowOff>
    </xdr:to>
    <xdr:sp macro="" textlink="">
      <xdr:nvSpPr>
        <xdr:cNvPr id="15" name="Text Box 69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 bwMode="auto">
        <a:xfrm>
          <a:off x="885825" y="13049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85725</xdr:colOff>
      <xdr:row>25</xdr:row>
      <xdr:rowOff>209550</xdr:rowOff>
    </xdr:to>
    <xdr:sp macro="" textlink="">
      <xdr:nvSpPr>
        <xdr:cNvPr id="16" name="Text Box 70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 bwMode="auto">
        <a:xfrm>
          <a:off x="885825" y="13049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85725</xdr:colOff>
      <xdr:row>25</xdr:row>
      <xdr:rowOff>209550</xdr:rowOff>
    </xdr:to>
    <xdr:sp macro="" textlink="">
      <xdr:nvSpPr>
        <xdr:cNvPr id="17" name="Text Box 7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 bwMode="auto">
        <a:xfrm>
          <a:off x="885825" y="13049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85725</xdr:colOff>
      <xdr:row>25</xdr:row>
      <xdr:rowOff>209550</xdr:rowOff>
    </xdr:to>
    <xdr:sp macro="" textlink="">
      <xdr:nvSpPr>
        <xdr:cNvPr id="18" name="Text Box 72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 bwMode="auto">
        <a:xfrm>
          <a:off x="885825" y="13049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85725</xdr:colOff>
      <xdr:row>25</xdr:row>
      <xdr:rowOff>209550</xdr:rowOff>
    </xdr:to>
    <xdr:sp macro="" textlink="">
      <xdr:nvSpPr>
        <xdr:cNvPr id="19" name="Text Box 73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 bwMode="auto">
        <a:xfrm>
          <a:off x="885825" y="130492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20" name="Text Box 86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21" name="Text Box 87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23" name="Text Box 9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24" name="Text Box 9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25" name="Text Box 9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26" name="Text Box 224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27" name="Text Box 225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28" name="Text Box 226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29" name="Text Box 227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30" name="Text Box 228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31" name="Text Box 229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32" name="Text Box 98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33" name="Text Box 99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34" name="Text Box 100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35" name="Text Box 212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36" name="Text Box 213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37" name="Text Box 214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38" name="Text Box 215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39" name="Text Box 216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85725</xdr:colOff>
      <xdr:row>31</xdr:row>
      <xdr:rowOff>209550</xdr:rowOff>
    </xdr:to>
    <xdr:sp macro="" textlink="">
      <xdr:nvSpPr>
        <xdr:cNvPr id="40" name="Text Box 217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 bwMode="auto">
        <a:xfrm>
          <a:off x="885825" y="1459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1" name="Text Box 95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4" name="Text Box 218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5" name="Text Box 219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6" name="Text Box 220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7" name="Text Box 22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8" name="Text Box 222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85725</xdr:colOff>
      <xdr:row>27</xdr:row>
      <xdr:rowOff>209550</xdr:rowOff>
    </xdr:to>
    <xdr:sp macro="" textlink="">
      <xdr:nvSpPr>
        <xdr:cNvPr id="49" name="Text Box 223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 bwMode="auto">
        <a:xfrm>
          <a:off x="885825" y="135636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2" name="Text Box 25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3" name="Text Box 258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4" name="Text Box 259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5" name="Text Box 260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6" name="Text Box 26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7" name="Text Box 262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8" name="Text Box 320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9" name="Text Box 32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10" name="Text Box 32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11" name="Text Box 323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12" name="Text Box 324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13" name="Text Box 325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14" name="Text Box 68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15" name="Text Box 69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16" name="Text Box 70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17" name="Text Box 71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18" name="Text Box 72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85725</xdr:colOff>
      <xdr:row>26</xdr:row>
      <xdr:rowOff>209550</xdr:rowOff>
    </xdr:to>
    <xdr:sp macro="" textlink="">
      <xdr:nvSpPr>
        <xdr:cNvPr id="19" name="Text Box 73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>
          <a:spLocks noChangeArrowheads="1"/>
        </xdr:cNvSpPr>
      </xdr:nvSpPr>
      <xdr:spPr bwMode="auto">
        <a:xfrm>
          <a:off x="885825" y="133064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20" name="Text Box 86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21" name="Text Box 87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23" name="Text Box 9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24" name="Text Box 9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25" name="Text Box 9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26" name="Text Box 224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27" name="Text Box 225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28" name="Text Box 226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29" name="Text Box 227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30" name="Text Box 228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31" name="Text Box 229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32" name="Text Box 98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33" name="Text Box 99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34" name="Text Box 100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35" name="Text Box 212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36" name="Text Box 213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37" name="Text Box 214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38" name="Text Box 215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39" name="Text Box 216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209550</xdr:rowOff>
    </xdr:to>
    <xdr:sp macro="" textlink="">
      <xdr:nvSpPr>
        <xdr:cNvPr id="40" name="Text Box 217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 txBox="1">
          <a:spLocks noChangeArrowheads="1"/>
        </xdr:cNvSpPr>
      </xdr:nvSpPr>
      <xdr:spPr bwMode="auto">
        <a:xfrm>
          <a:off x="885825" y="15621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41" name="Text Box 95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44" name="Text Box 218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45" name="Text Box 219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46" name="Text Box 220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47" name="Text Box 221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48" name="Text Box 222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85725</xdr:colOff>
      <xdr:row>30</xdr:row>
      <xdr:rowOff>209550</xdr:rowOff>
    </xdr:to>
    <xdr:sp macro="" textlink="">
      <xdr:nvSpPr>
        <xdr:cNvPr id="49" name="Text Box 223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SpPr txBox="1">
          <a:spLocks noChangeArrowheads="1"/>
        </xdr:cNvSpPr>
      </xdr:nvSpPr>
      <xdr:spPr bwMode="auto">
        <a:xfrm>
          <a:off x="885825" y="1433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view="pageBreakPreview" zoomScale="70" zoomScaleNormal="70" zoomScaleSheetLayoutView="70" workbookViewId="0">
      <pane ySplit="1" topLeftCell="A2" activePane="bottomLeft" state="frozenSplit"/>
      <selection pane="bottomLeft" activeCell="L13" sqref="L13"/>
    </sheetView>
  </sheetViews>
  <sheetFormatPr defaultRowHeight="20.25"/>
  <cols>
    <col min="1" max="1" width="21.42578125" style="35" customWidth="1"/>
    <col min="2" max="2" width="55.42578125" style="16" customWidth="1"/>
    <col min="3" max="3" width="9.140625" style="16"/>
    <col min="4" max="4" width="10.5703125" style="16" customWidth="1"/>
    <col min="5" max="6" width="15.42578125" style="16" bestFit="1" customWidth="1"/>
    <col min="7" max="7" width="17.7109375" style="16" customWidth="1"/>
    <col min="8" max="16384" width="9.140625" style="17"/>
  </cols>
  <sheetData>
    <row r="1" spans="1:6" ht="21" thickBot="1">
      <c r="A1" s="258" t="s">
        <v>364</v>
      </c>
      <c r="B1" s="259"/>
      <c r="C1" s="259"/>
      <c r="D1" s="259"/>
      <c r="E1" s="259"/>
      <c r="F1" s="260"/>
    </row>
    <row r="2" spans="1:6" ht="21" customHeight="1" thickBot="1">
      <c r="A2" s="199" t="s">
        <v>365</v>
      </c>
      <c r="B2" s="261" t="s">
        <v>525</v>
      </c>
      <c r="C2" s="262"/>
      <c r="D2" s="262"/>
      <c r="E2" s="262"/>
      <c r="F2" s="263"/>
    </row>
    <row r="3" spans="1:6" ht="21" thickBot="1">
      <c r="A3" s="199" t="s">
        <v>366</v>
      </c>
      <c r="B3" s="264" t="s">
        <v>367</v>
      </c>
      <c r="C3" s="265"/>
      <c r="D3" s="265"/>
      <c r="E3" s="265"/>
      <c r="F3" s="266"/>
    </row>
    <row r="4" spans="1:6" ht="21" thickBot="1">
      <c r="A4" s="200" t="s">
        <v>368</v>
      </c>
      <c r="B4" s="201" t="s">
        <v>369</v>
      </c>
      <c r="C4" s="267" t="s">
        <v>370</v>
      </c>
      <c r="D4" s="268"/>
      <c r="E4" s="251" t="s">
        <v>384</v>
      </c>
      <c r="F4" s="252"/>
    </row>
    <row r="5" spans="1:6" ht="26.25" customHeight="1" thickBot="1">
      <c r="A5" s="202" t="s">
        <v>371</v>
      </c>
      <c r="B5" s="203">
        <f>SUM(E10:E13)</f>
        <v>0</v>
      </c>
      <c r="C5" s="249" t="s">
        <v>372</v>
      </c>
      <c r="D5" s="250"/>
      <c r="E5" s="251"/>
      <c r="F5" s="252"/>
    </row>
    <row r="6" spans="1:6" ht="21" customHeight="1" thickBot="1">
      <c r="A6" s="204" t="s">
        <v>373</v>
      </c>
      <c r="B6" s="205">
        <f>B5*0.21</f>
        <v>0</v>
      </c>
      <c r="C6" s="249" t="s">
        <v>374</v>
      </c>
      <c r="D6" s="250"/>
      <c r="E6" s="251" t="s">
        <v>41</v>
      </c>
      <c r="F6" s="252"/>
    </row>
    <row r="7" spans="1:6" ht="21" thickBot="1">
      <c r="A7" s="202" t="s">
        <v>375</v>
      </c>
      <c r="B7" s="203">
        <f>B5+B6</f>
        <v>0</v>
      </c>
      <c r="C7" s="249" t="s">
        <v>376</v>
      </c>
      <c r="D7" s="250"/>
      <c r="E7" s="253" t="s">
        <v>385</v>
      </c>
      <c r="F7" s="254"/>
    </row>
    <row r="8" spans="1:6" ht="21" thickBot="1">
      <c r="A8" s="206" t="s">
        <v>377</v>
      </c>
      <c r="B8" s="207" t="s">
        <v>378</v>
      </c>
      <c r="C8" s="208" t="s">
        <v>1</v>
      </c>
      <c r="D8" s="209" t="s">
        <v>13</v>
      </c>
      <c r="E8" s="208" t="s">
        <v>379</v>
      </c>
      <c r="F8" s="210" t="s">
        <v>311</v>
      </c>
    </row>
    <row r="9" spans="1:6" ht="21" thickBot="1">
      <c r="A9" s="255"/>
      <c r="B9" s="256"/>
      <c r="C9" s="256"/>
      <c r="D9" s="256"/>
      <c r="E9" s="256"/>
      <c r="F9" s="257"/>
    </row>
    <row r="10" spans="1:6">
      <c r="A10" s="211" t="s">
        <v>380</v>
      </c>
      <c r="B10" s="212" t="s">
        <v>521</v>
      </c>
      <c r="C10" s="213">
        <v>1</v>
      </c>
      <c r="D10" s="212" t="s">
        <v>14</v>
      </c>
      <c r="E10" s="214">
        <f>'CZT-212-272'!G167</f>
        <v>0</v>
      </c>
      <c r="F10" s="215">
        <f t="shared" ref="F10:F17" si="0">C10*E10</f>
        <v>0</v>
      </c>
    </row>
    <row r="11" spans="1:6">
      <c r="A11" s="216" t="s">
        <v>381</v>
      </c>
      <c r="B11" s="217" t="s">
        <v>522</v>
      </c>
      <c r="C11" s="218">
        <v>1</v>
      </c>
      <c r="D11" s="217" t="s">
        <v>14</v>
      </c>
      <c r="E11" s="219">
        <f>'CZT-339'!G102</f>
        <v>0</v>
      </c>
      <c r="F11" s="220">
        <f t="shared" si="0"/>
        <v>0</v>
      </c>
    </row>
    <row r="12" spans="1:6">
      <c r="A12" s="216" t="s">
        <v>382</v>
      </c>
      <c r="B12" s="217" t="s">
        <v>524</v>
      </c>
      <c r="C12" s="218">
        <v>1</v>
      </c>
      <c r="D12" s="217" t="s">
        <v>14</v>
      </c>
      <c r="E12" s="219">
        <f>'CZT-MaR-212-272'!G90</f>
        <v>0</v>
      </c>
      <c r="F12" s="220">
        <f t="shared" si="0"/>
        <v>0</v>
      </c>
    </row>
    <row r="13" spans="1:6">
      <c r="A13" s="216" t="s">
        <v>383</v>
      </c>
      <c r="B13" s="217" t="s">
        <v>523</v>
      </c>
      <c r="C13" s="218">
        <v>1</v>
      </c>
      <c r="D13" s="217" t="s">
        <v>14</v>
      </c>
      <c r="E13" s="219">
        <f>'CZT-MaR-339'!G51</f>
        <v>0</v>
      </c>
      <c r="F13" s="220">
        <f t="shared" si="0"/>
        <v>0</v>
      </c>
    </row>
    <row r="14" spans="1:6">
      <c r="A14" s="216" t="s">
        <v>486</v>
      </c>
      <c r="B14" s="217" t="s">
        <v>485</v>
      </c>
      <c r="C14" s="218">
        <v>1</v>
      </c>
      <c r="D14" s="217" t="s">
        <v>14</v>
      </c>
      <c r="E14" s="219">
        <f>'OS-212'!G137</f>
        <v>0</v>
      </c>
      <c r="F14" s="220">
        <f t="shared" si="0"/>
        <v>0</v>
      </c>
    </row>
    <row r="15" spans="1:6">
      <c r="A15" s="216" t="s">
        <v>505</v>
      </c>
      <c r="B15" s="217" t="s">
        <v>496</v>
      </c>
      <c r="C15" s="218">
        <v>1</v>
      </c>
      <c r="D15" s="217" t="s">
        <v>14</v>
      </c>
      <c r="E15" s="219">
        <f>'OS-232'!G124</f>
        <v>0</v>
      </c>
      <c r="F15" s="220">
        <f t="shared" si="0"/>
        <v>0</v>
      </c>
    </row>
    <row r="16" spans="1:6">
      <c r="A16" s="216" t="s">
        <v>506</v>
      </c>
      <c r="B16" s="217" t="s">
        <v>507</v>
      </c>
      <c r="C16" s="218">
        <v>1</v>
      </c>
      <c r="D16" s="217" t="s">
        <v>14</v>
      </c>
      <c r="E16" s="219">
        <f>'OS-248'!G131</f>
        <v>0</v>
      </c>
      <c r="F16" s="220">
        <f t="shared" si="0"/>
        <v>0</v>
      </c>
    </row>
    <row r="17" spans="1:6" ht="21" thickBot="1">
      <c r="A17" s="221" t="s">
        <v>519</v>
      </c>
      <c r="B17" s="222" t="s">
        <v>520</v>
      </c>
      <c r="C17" s="223">
        <v>1</v>
      </c>
      <c r="D17" s="222" t="s">
        <v>14</v>
      </c>
      <c r="E17" s="224">
        <f>'OS-272'!G130</f>
        <v>0</v>
      </c>
      <c r="F17" s="225">
        <f t="shared" si="0"/>
        <v>0</v>
      </c>
    </row>
  </sheetData>
  <sheetProtection selectLockedCells="1" selectUnlockedCells="1"/>
  <mergeCells count="12">
    <mergeCell ref="C5:D5"/>
    <mergeCell ref="E5:F5"/>
    <mergeCell ref="A1:F1"/>
    <mergeCell ref="B2:F2"/>
    <mergeCell ref="B3:F3"/>
    <mergeCell ref="C4:D4"/>
    <mergeCell ref="E4:F4"/>
    <mergeCell ref="C6:D6"/>
    <mergeCell ref="E6:F6"/>
    <mergeCell ref="C7:D7"/>
    <mergeCell ref="E7:F7"/>
    <mergeCell ref="A9:F9"/>
  </mergeCells>
  <pageMargins left="1.1811023622047245" right="0.39370078740157483" top="0.59055118110236227" bottom="0.98425196850393704" header="0.51181102362204722" footer="0.51181102362204722"/>
  <pageSetup paperSize="9" firstPageNumber="0" fitToHeight="0" orientation="landscape" horizontalDpi="300" verticalDpi="300" r:id="rId1"/>
  <headerFooter>
    <oddFooter xml:space="preserve">&amp;L&amp;"Times New Roman,Obyčejné"&amp;16Rűpik s.r.o.&amp;R&amp;"Times New Roman,Obyčejné"&amp;16Strana &amp;P z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H176"/>
  <sheetViews>
    <sheetView showGridLines="0" view="pageBreakPreview" zoomScale="70" zoomScaleNormal="70" zoomScaleSheetLayoutView="70" workbookViewId="0">
      <pane ySplit="5" topLeftCell="A17" activePane="bottomLeft" state="frozenSplit"/>
      <selection pane="bottomLeft" activeCell="B2" sqref="B2"/>
    </sheetView>
  </sheetViews>
  <sheetFormatPr defaultRowHeight="20.25"/>
  <cols>
    <col min="1" max="1" width="3.5703125" style="35" customWidth="1"/>
    <col min="2" max="2" width="9.7109375" style="16" customWidth="1"/>
    <col min="3" max="3" width="85.7109375" style="16" customWidth="1"/>
    <col min="4" max="4" width="11.7109375" style="16" customWidth="1"/>
    <col min="5" max="5" width="7.7109375" style="16" customWidth="1"/>
    <col min="6" max="7" width="17.7109375" style="16" customWidth="1"/>
    <col min="8" max="16384" width="9.140625" style="17"/>
  </cols>
  <sheetData>
    <row r="1" spans="1:7">
      <c r="B1" s="6"/>
      <c r="C1" s="6"/>
      <c r="D1" s="6"/>
      <c r="E1" s="6"/>
      <c r="F1" s="6"/>
      <c r="G1" s="6"/>
    </row>
    <row r="2" spans="1:7">
      <c r="B2" s="53" t="s">
        <v>526</v>
      </c>
      <c r="C2" s="18"/>
      <c r="D2" s="19"/>
      <c r="E2" s="19"/>
      <c r="F2" s="19"/>
      <c r="G2" s="19" t="s">
        <v>41</v>
      </c>
    </row>
    <row r="3" spans="1:7" ht="21" thickBot="1"/>
    <row r="4" spans="1:7">
      <c r="B4" s="20"/>
      <c r="C4" s="21" t="s">
        <v>11</v>
      </c>
      <c r="D4" s="10"/>
      <c r="E4" s="10"/>
      <c r="F4" s="10"/>
      <c r="G4" s="11"/>
    </row>
    <row r="5" spans="1:7" ht="40.5">
      <c r="B5" s="12" t="s">
        <v>12</v>
      </c>
      <c r="C5" s="2" t="s">
        <v>0</v>
      </c>
      <c r="D5" s="3" t="s">
        <v>1</v>
      </c>
      <c r="E5" s="2" t="s">
        <v>13</v>
      </c>
      <c r="F5" s="4" t="s">
        <v>2</v>
      </c>
      <c r="G5" s="13" t="s">
        <v>10</v>
      </c>
    </row>
    <row r="6" spans="1:7">
      <c r="B6" s="38"/>
      <c r="C6" s="39"/>
      <c r="D6" s="40"/>
      <c r="E6" s="39"/>
      <c r="F6" s="40"/>
      <c r="G6" s="41"/>
    </row>
    <row r="7" spans="1:7">
      <c r="B7" s="14"/>
      <c r="C7" s="15" t="s">
        <v>3</v>
      </c>
      <c r="D7" s="22"/>
      <c r="E7" s="23"/>
      <c r="F7" s="22"/>
      <c r="G7" s="24"/>
    </row>
    <row r="8" spans="1:7" ht="81">
      <c r="B8" s="7"/>
      <c r="C8" s="54" t="s">
        <v>4</v>
      </c>
      <c r="D8" s="1"/>
      <c r="E8" s="30"/>
      <c r="F8" s="1"/>
      <c r="G8" s="8"/>
    </row>
    <row r="9" spans="1:7" ht="202.5">
      <c r="B9" s="7"/>
      <c r="C9" s="54" t="s">
        <v>5</v>
      </c>
      <c r="D9" s="1"/>
      <c r="E9" s="30"/>
      <c r="F9" s="1"/>
      <c r="G9" s="8"/>
    </row>
    <row r="10" spans="1:7" ht="40.5">
      <c r="B10" s="7"/>
      <c r="C10" s="54" t="s">
        <v>6</v>
      </c>
      <c r="D10" s="1"/>
      <c r="E10" s="30"/>
      <c r="F10" s="1"/>
      <c r="G10" s="8"/>
    </row>
    <row r="11" spans="1:7" ht="81">
      <c r="B11" s="7"/>
      <c r="C11" s="54" t="s">
        <v>7</v>
      </c>
      <c r="D11" s="1"/>
      <c r="E11" s="30"/>
      <c r="F11" s="1"/>
      <c r="G11" s="8"/>
    </row>
    <row r="12" spans="1:7" ht="40.5">
      <c r="B12" s="7"/>
      <c r="C12" s="56" t="s">
        <v>16</v>
      </c>
      <c r="D12" s="1"/>
      <c r="E12" s="30"/>
      <c r="F12" s="1"/>
      <c r="G12" s="8"/>
    </row>
    <row r="13" spans="1:7" ht="21" thickBot="1">
      <c r="B13" s="7"/>
      <c r="C13" s="54"/>
      <c r="D13" s="1"/>
      <c r="E13" s="30"/>
      <c r="F13" s="1"/>
      <c r="G13" s="8"/>
    </row>
    <row r="14" spans="1:7" ht="24.95" customHeight="1">
      <c r="A14" s="35" t="s">
        <v>17</v>
      </c>
      <c r="B14" s="43"/>
      <c r="C14" s="57" t="s">
        <v>26</v>
      </c>
      <c r="D14" s="36"/>
      <c r="E14" s="37"/>
      <c r="F14" s="58"/>
      <c r="G14" s="59"/>
    </row>
    <row r="15" spans="1:7">
      <c r="A15" s="35" t="s">
        <v>18</v>
      </c>
      <c r="B15" s="9">
        <v>1</v>
      </c>
      <c r="C15" s="60" t="s">
        <v>28</v>
      </c>
      <c r="D15" s="32"/>
      <c r="E15" s="33"/>
      <c r="F15" s="32"/>
      <c r="G15" s="34"/>
    </row>
    <row r="16" spans="1:7" ht="81">
      <c r="B16" s="7" t="s">
        <v>43</v>
      </c>
      <c r="C16" s="62" t="s">
        <v>72</v>
      </c>
      <c r="D16" s="63">
        <v>1</v>
      </c>
      <c r="E16" s="64" t="s">
        <v>15</v>
      </c>
      <c r="F16" s="1"/>
      <c r="G16" s="113">
        <f>D16*F16</f>
        <v>0</v>
      </c>
    </row>
    <row r="17" spans="2:7" ht="81">
      <c r="B17" s="7" t="s">
        <v>190</v>
      </c>
      <c r="C17" s="62" t="s">
        <v>73</v>
      </c>
      <c r="D17" s="63">
        <v>1</v>
      </c>
      <c r="E17" s="64" t="s">
        <v>15</v>
      </c>
      <c r="F17" s="1"/>
      <c r="G17" s="113">
        <f t="shared" ref="G17:G80" si="0">D17*F17</f>
        <v>0</v>
      </c>
    </row>
    <row r="18" spans="2:7" ht="81">
      <c r="B18" s="7" t="s">
        <v>191</v>
      </c>
      <c r="C18" s="62" t="s">
        <v>74</v>
      </c>
      <c r="D18" s="63">
        <v>1</v>
      </c>
      <c r="E18" s="64" t="s">
        <v>15</v>
      </c>
      <c r="F18" s="1"/>
      <c r="G18" s="113">
        <f t="shared" si="0"/>
        <v>0</v>
      </c>
    </row>
    <row r="19" spans="2:7" ht="81">
      <c r="B19" s="7" t="s">
        <v>192</v>
      </c>
      <c r="C19" s="62" t="s">
        <v>75</v>
      </c>
      <c r="D19" s="63">
        <v>1</v>
      </c>
      <c r="E19" s="64" t="s">
        <v>15</v>
      </c>
      <c r="F19" s="1"/>
      <c r="G19" s="113">
        <f t="shared" si="0"/>
        <v>0</v>
      </c>
    </row>
    <row r="20" spans="2:7">
      <c r="B20" s="7" t="s">
        <v>193</v>
      </c>
      <c r="C20" s="76" t="s">
        <v>76</v>
      </c>
      <c r="D20" s="75">
        <v>21</v>
      </c>
      <c r="E20" s="74" t="s">
        <v>15</v>
      </c>
      <c r="F20" s="1"/>
      <c r="G20" s="113">
        <f t="shared" si="0"/>
        <v>0</v>
      </c>
    </row>
    <row r="21" spans="2:7">
      <c r="B21" s="7" t="s">
        <v>194</v>
      </c>
      <c r="C21" s="76" t="s">
        <v>77</v>
      </c>
      <c r="D21" s="75">
        <v>13</v>
      </c>
      <c r="E21" s="74" t="s">
        <v>15</v>
      </c>
      <c r="F21" s="1"/>
      <c r="G21" s="113">
        <f t="shared" si="0"/>
        <v>0</v>
      </c>
    </row>
    <row r="22" spans="2:7">
      <c r="B22" s="7" t="s">
        <v>195</v>
      </c>
      <c r="C22" s="76" t="s">
        <v>78</v>
      </c>
      <c r="D22" s="75">
        <v>3</v>
      </c>
      <c r="E22" s="74" t="s">
        <v>15</v>
      </c>
      <c r="F22" s="1"/>
      <c r="G22" s="113">
        <f t="shared" si="0"/>
        <v>0</v>
      </c>
    </row>
    <row r="23" spans="2:7">
      <c r="B23" s="7" t="s">
        <v>196</v>
      </c>
      <c r="C23" s="76" t="s">
        <v>79</v>
      </c>
      <c r="D23" s="75">
        <v>1</v>
      </c>
      <c r="E23" s="74" t="s">
        <v>15</v>
      </c>
      <c r="F23" s="1"/>
      <c r="G23" s="113">
        <f t="shared" si="0"/>
        <v>0</v>
      </c>
    </row>
    <row r="24" spans="2:7" ht="81">
      <c r="B24" s="7" t="s">
        <v>197</v>
      </c>
      <c r="C24" s="76" t="s">
        <v>80</v>
      </c>
      <c r="D24" s="75">
        <v>1</v>
      </c>
      <c r="E24" s="74" t="s">
        <v>14</v>
      </c>
      <c r="F24" s="1"/>
      <c r="G24" s="113">
        <f t="shared" si="0"/>
        <v>0</v>
      </c>
    </row>
    <row r="25" spans="2:7" ht="81">
      <c r="B25" s="7" t="s">
        <v>198</v>
      </c>
      <c r="C25" s="76" t="s">
        <v>81</v>
      </c>
      <c r="D25" s="75">
        <v>1</v>
      </c>
      <c r="E25" s="74" t="s">
        <v>14</v>
      </c>
      <c r="F25" s="1"/>
      <c r="G25" s="113">
        <f t="shared" si="0"/>
        <v>0</v>
      </c>
    </row>
    <row r="26" spans="2:7" ht="81">
      <c r="B26" s="7" t="s">
        <v>199</v>
      </c>
      <c r="C26" s="76" t="s">
        <v>82</v>
      </c>
      <c r="D26" s="75">
        <v>1</v>
      </c>
      <c r="E26" s="74" t="s">
        <v>14</v>
      </c>
      <c r="F26" s="1"/>
      <c r="G26" s="113">
        <f t="shared" si="0"/>
        <v>0</v>
      </c>
    </row>
    <row r="27" spans="2:7" ht="81">
      <c r="B27" s="7" t="s">
        <v>200</v>
      </c>
      <c r="C27" s="76" t="s">
        <v>83</v>
      </c>
      <c r="D27" s="75">
        <v>1</v>
      </c>
      <c r="E27" s="74" t="s">
        <v>14</v>
      </c>
      <c r="F27" s="1"/>
      <c r="G27" s="113">
        <f t="shared" si="0"/>
        <v>0</v>
      </c>
    </row>
    <row r="28" spans="2:7" ht="81">
      <c r="B28" s="7" t="s">
        <v>201</v>
      </c>
      <c r="C28" s="76" t="s">
        <v>84</v>
      </c>
      <c r="D28" s="75">
        <v>2</v>
      </c>
      <c r="E28" s="74" t="s">
        <v>14</v>
      </c>
      <c r="F28" s="1"/>
      <c r="G28" s="113">
        <f t="shared" si="0"/>
        <v>0</v>
      </c>
    </row>
    <row r="29" spans="2:7" ht="60.75">
      <c r="B29" s="7" t="s">
        <v>202</v>
      </c>
      <c r="C29" s="76" t="s">
        <v>85</v>
      </c>
      <c r="D29" s="75">
        <v>3</v>
      </c>
      <c r="E29" s="74" t="s">
        <v>15</v>
      </c>
      <c r="F29" s="1"/>
      <c r="G29" s="113">
        <f t="shared" si="0"/>
        <v>0</v>
      </c>
    </row>
    <row r="30" spans="2:7" ht="60.75">
      <c r="B30" s="7" t="s">
        <v>203</v>
      </c>
      <c r="C30" s="76" t="s">
        <v>86</v>
      </c>
      <c r="D30" s="75">
        <v>1</v>
      </c>
      <c r="E30" s="74" t="s">
        <v>15</v>
      </c>
      <c r="F30" s="1"/>
      <c r="G30" s="113">
        <f t="shared" si="0"/>
        <v>0</v>
      </c>
    </row>
    <row r="31" spans="2:7">
      <c r="B31" s="7" t="s">
        <v>204</v>
      </c>
      <c r="C31" s="65" t="s">
        <v>87</v>
      </c>
      <c r="D31" s="75">
        <v>12</v>
      </c>
      <c r="E31" s="74" t="s">
        <v>15</v>
      </c>
      <c r="F31" s="1"/>
      <c r="G31" s="113">
        <f t="shared" si="0"/>
        <v>0</v>
      </c>
    </row>
    <row r="32" spans="2:7">
      <c r="B32" s="7" t="s">
        <v>205</v>
      </c>
      <c r="C32" s="76" t="s">
        <v>88</v>
      </c>
      <c r="D32" s="75">
        <v>16</v>
      </c>
      <c r="E32" s="74" t="s">
        <v>15</v>
      </c>
      <c r="F32" s="1"/>
      <c r="G32" s="113">
        <f t="shared" si="0"/>
        <v>0</v>
      </c>
    </row>
    <row r="33" spans="1:7">
      <c r="B33" s="7" t="s">
        <v>206</v>
      </c>
      <c r="C33" s="76" t="s">
        <v>89</v>
      </c>
      <c r="D33" s="75">
        <v>12</v>
      </c>
      <c r="E33" s="74" t="s">
        <v>15</v>
      </c>
      <c r="F33" s="1"/>
      <c r="G33" s="113">
        <f t="shared" si="0"/>
        <v>0</v>
      </c>
    </row>
    <row r="34" spans="1:7" ht="40.5">
      <c r="B34" s="7" t="s">
        <v>207</v>
      </c>
      <c r="C34" s="76" t="s">
        <v>90</v>
      </c>
      <c r="D34" s="75">
        <v>1</v>
      </c>
      <c r="E34" s="74" t="s">
        <v>14</v>
      </c>
      <c r="F34" s="1"/>
      <c r="G34" s="113">
        <f t="shared" si="0"/>
        <v>0</v>
      </c>
    </row>
    <row r="35" spans="1:7" ht="101.25">
      <c r="B35" s="7" t="s">
        <v>208</v>
      </c>
      <c r="C35" s="76" t="s">
        <v>91</v>
      </c>
      <c r="D35" s="75">
        <v>3</v>
      </c>
      <c r="E35" s="74" t="s">
        <v>15</v>
      </c>
      <c r="F35" s="1"/>
      <c r="G35" s="113">
        <f t="shared" si="0"/>
        <v>0</v>
      </c>
    </row>
    <row r="36" spans="1:7" ht="101.25">
      <c r="B36" s="7" t="s">
        <v>209</v>
      </c>
      <c r="C36" s="76" t="s">
        <v>92</v>
      </c>
      <c r="D36" s="75">
        <v>1</v>
      </c>
      <c r="E36" s="74" t="s">
        <v>15</v>
      </c>
      <c r="F36" s="1"/>
      <c r="G36" s="113">
        <f t="shared" si="0"/>
        <v>0</v>
      </c>
    </row>
    <row r="37" spans="1:7">
      <c r="B37" s="7" t="s">
        <v>210</v>
      </c>
      <c r="C37" s="76" t="s">
        <v>93</v>
      </c>
      <c r="D37" s="75">
        <v>4</v>
      </c>
      <c r="E37" s="74" t="s">
        <v>15</v>
      </c>
      <c r="F37" s="1"/>
      <c r="G37" s="113">
        <f t="shared" si="0"/>
        <v>0</v>
      </c>
    </row>
    <row r="38" spans="1:7">
      <c r="B38" s="7"/>
      <c r="C38" s="61"/>
      <c r="D38" s="1"/>
      <c r="E38" s="30"/>
      <c r="F38" s="1"/>
      <c r="G38" s="113"/>
    </row>
    <row r="39" spans="1:7">
      <c r="A39" s="125" t="s">
        <v>18</v>
      </c>
      <c r="B39" s="9">
        <v>2</v>
      </c>
      <c r="C39" s="60" t="s">
        <v>94</v>
      </c>
      <c r="D39" s="32"/>
      <c r="E39" s="33"/>
      <c r="F39" s="32"/>
      <c r="G39" s="136"/>
    </row>
    <row r="40" spans="1:7" ht="60.75">
      <c r="A40" s="126"/>
      <c r="B40" s="7"/>
      <c r="C40" s="82" t="s">
        <v>95</v>
      </c>
      <c r="D40" s="81"/>
      <c r="E40" s="80"/>
      <c r="F40" s="1"/>
      <c r="G40" s="113">
        <f t="shared" si="0"/>
        <v>0</v>
      </c>
    </row>
    <row r="41" spans="1:7">
      <c r="A41" s="126"/>
      <c r="B41" s="7"/>
      <c r="C41" s="82"/>
      <c r="D41" s="81"/>
      <c r="E41" s="80"/>
      <c r="F41" s="1"/>
      <c r="G41" s="113"/>
    </row>
    <row r="42" spans="1:7">
      <c r="A42" s="126"/>
      <c r="B42" s="7"/>
      <c r="C42" s="82" t="s">
        <v>96</v>
      </c>
      <c r="D42" s="81"/>
      <c r="E42" s="80"/>
      <c r="F42" s="1"/>
      <c r="G42" s="113"/>
    </row>
    <row r="43" spans="1:7">
      <c r="A43" s="126"/>
      <c r="B43" s="7"/>
      <c r="C43" s="82" t="s">
        <v>97</v>
      </c>
      <c r="D43" s="81"/>
      <c r="E43" s="80"/>
      <c r="F43" s="1"/>
      <c r="G43" s="113"/>
    </row>
    <row r="44" spans="1:7">
      <c r="A44" s="126"/>
      <c r="B44" s="7" t="s">
        <v>37</v>
      </c>
      <c r="C44" s="82" t="s">
        <v>98</v>
      </c>
      <c r="D44" s="81">
        <v>75</v>
      </c>
      <c r="E44" s="80" t="s">
        <v>8</v>
      </c>
      <c r="F44" s="1"/>
      <c r="G44" s="113">
        <f t="shared" si="0"/>
        <v>0</v>
      </c>
    </row>
    <row r="45" spans="1:7">
      <c r="A45" s="126"/>
      <c r="B45" s="7" t="s">
        <v>70</v>
      </c>
      <c r="C45" s="82" t="s">
        <v>99</v>
      </c>
      <c r="D45" s="81">
        <v>28</v>
      </c>
      <c r="E45" s="80" t="s">
        <v>8</v>
      </c>
      <c r="F45" s="1"/>
      <c r="G45" s="113">
        <f t="shared" si="0"/>
        <v>0</v>
      </c>
    </row>
    <row r="46" spans="1:7">
      <c r="A46" s="127"/>
      <c r="B46" s="120"/>
      <c r="C46" s="131"/>
      <c r="D46" s="122"/>
      <c r="E46" s="123"/>
      <c r="F46" s="122"/>
      <c r="G46" s="124"/>
    </row>
    <row r="47" spans="1:7">
      <c r="A47" s="35" t="s">
        <v>18</v>
      </c>
      <c r="B47" s="9">
        <v>3</v>
      </c>
      <c r="C47" s="60" t="s">
        <v>29</v>
      </c>
      <c r="D47" s="32"/>
      <c r="E47" s="33"/>
      <c r="F47" s="32"/>
      <c r="G47" s="136"/>
    </row>
    <row r="48" spans="1:7" ht="40.5">
      <c r="B48" s="7"/>
      <c r="C48" s="54" t="s">
        <v>30</v>
      </c>
      <c r="D48" s="1"/>
      <c r="E48" s="30"/>
      <c r="F48" s="1"/>
      <c r="G48" s="113"/>
    </row>
    <row r="49" spans="1:7">
      <c r="B49" s="7"/>
      <c r="C49" s="68" t="s">
        <v>100</v>
      </c>
      <c r="D49" s="85"/>
      <c r="E49" s="84"/>
      <c r="F49" s="1"/>
      <c r="G49" s="113"/>
    </row>
    <row r="50" spans="1:7">
      <c r="B50" s="7" t="s">
        <v>44</v>
      </c>
      <c r="C50" s="83" t="s">
        <v>101</v>
      </c>
      <c r="D50" s="85">
        <v>113</v>
      </c>
      <c r="E50" s="84" t="s">
        <v>8</v>
      </c>
      <c r="F50" s="1"/>
      <c r="G50" s="113">
        <f t="shared" si="0"/>
        <v>0</v>
      </c>
    </row>
    <row r="51" spans="1:7" ht="40.5">
      <c r="B51" s="7" t="s">
        <v>45</v>
      </c>
      <c r="C51" s="68" t="s">
        <v>102</v>
      </c>
      <c r="D51" s="85">
        <v>1</v>
      </c>
      <c r="E51" s="84" t="s">
        <v>14</v>
      </c>
      <c r="F51" s="1"/>
      <c r="G51" s="113">
        <f t="shared" si="0"/>
        <v>0</v>
      </c>
    </row>
    <row r="52" spans="1:7" ht="40.5">
      <c r="B52" s="7" t="s">
        <v>46</v>
      </c>
      <c r="C52" s="83" t="s">
        <v>103</v>
      </c>
      <c r="D52" s="85">
        <v>1</v>
      </c>
      <c r="E52" s="84" t="s">
        <v>14</v>
      </c>
      <c r="F52" s="1"/>
      <c r="G52" s="113">
        <f t="shared" si="0"/>
        <v>0</v>
      </c>
    </row>
    <row r="53" spans="1:7">
      <c r="B53" s="120"/>
      <c r="C53" s="132"/>
      <c r="D53" s="133"/>
      <c r="E53" s="134"/>
      <c r="F53" s="122"/>
      <c r="G53" s="124"/>
    </row>
    <row r="54" spans="1:7">
      <c r="A54" s="35" t="s">
        <v>18</v>
      </c>
      <c r="B54" s="9">
        <v>4</v>
      </c>
      <c r="C54" s="60" t="s">
        <v>104</v>
      </c>
      <c r="D54" s="32"/>
      <c r="E54" s="33"/>
      <c r="F54" s="32"/>
      <c r="G54" s="136"/>
    </row>
    <row r="55" spans="1:7" ht="40.5">
      <c r="B55" s="7"/>
      <c r="C55" s="73" t="s">
        <v>105</v>
      </c>
      <c r="D55" s="1"/>
      <c r="E55" s="30"/>
      <c r="F55" s="1"/>
      <c r="G55" s="113">
        <f t="shared" si="0"/>
        <v>0</v>
      </c>
    </row>
    <row r="56" spans="1:7">
      <c r="B56" s="7" t="s">
        <v>31</v>
      </c>
      <c r="C56" s="72" t="s">
        <v>106</v>
      </c>
      <c r="D56" s="71">
        <v>75</v>
      </c>
      <c r="E56" s="70" t="s">
        <v>8</v>
      </c>
      <c r="F56" s="1"/>
      <c r="G56" s="113">
        <f t="shared" si="0"/>
        <v>0</v>
      </c>
    </row>
    <row r="57" spans="1:7">
      <c r="B57" s="7" t="s">
        <v>32</v>
      </c>
      <c r="C57" s="72" t="s">
        <v>107</v>
      </c>
      <c r="D57" s="71">
        <v>28</v>
      </c>
      <c r="E57" s="70" t="s">
        <v>8</v>
      </c>
      <c r="F57" s="1"/>
      <c r="G57" s="113">
        <f t="shared" si="0"/>
        <v>0</v>
      </c>
    </row>
    <row r="58" spans="1:7">
      <c r="B58" s="120"/>
      <c r="C58" s="131"/>
      <c r="D58" s="122"/>
      <c r="E58" s="123"/>
      <c r="F58" s="122"/>
      <c r="G58" s="124"/>
    </row>
    <row r="59" spans="1:7">
      <c r="A59" s="35" t="s">
        <v>18</v>
      </c>
      <c r="B59" s="9">
        <v>5</v>
      </c>
      <c r="C59" s="60" t="s">
        <v>108</v>
      </c>
      <c r="D59" s="32"/>
      <c r="E59" s="33"/>
      <c r="F59" s="32"/>
      <c r="G59" s="136"/>
    </row>
    <row r="60" spans="1:7">
      <c r="B60" s="7"/>
      <c r="C60" s="54" t="s">
        <v>27</v>
      </c>
      <c r="D60" s="1"/>
      <c r="E60" s="30"/>
      <c r="F60" s="1"/>
      <c r="G60" s="113"/>
    </row>
    <row r="61" spans="1:7">
      <c r="B61" s="7"/>
      <c r="C61" s="54"/>
      <c r="D61" s="1"/>
      <c r="E61" s="30"/>
      <c r="F61" s="1"/>
      <c r="G61" s="113"/>
    </row>
    <row r="62" spans="1:7" ht="81">
      <c r="B62" s="7"/>
      <c r="C62" s="92" t="s">
        <v>109</v>
      </c>
      <c r="D62" s="91"/>
      <c r="E62" s="90"/>
      <c r="F62" s="1"/>
      <c r="G62" s="113"/>
    </row>
    <row r="63" spans="1:7">
      <c r="B63" s="7"/>
      <c r="C63" s="92" t="s">
        <v>110</v>
      </c>
      <c r="D63" s="91"/>
      <c r="E63" s="90"/>
      <c r="F63" s="1"/>
      <c r="G63" s="113"/>
    </row>
    <row r="64" spans="1:7">
      <c r="B64" s="7" t="s">
        <v>33</v>
      </c>
      <c r="C64" s="92" t="s">
        <v>111</v>
      </c>
      <c r="D64" s="91">
        <v>12</v>
      </c>
      <c r="E64" s="90" t="s">
        <v>15</v>
      </c>
      <c r="F64" s="1"/>
      <c r="G64" s="113">
        <f t="shared" si="0"/>
        <v>0</v>
      </c>
    </row>
    <row r="65" spans="2:7">
      <c r="B65" s="7" t="s">
        <v>34</v>
      </c>
      <c r="C65" s="92" t="s">
        <v>112</v>
      </c>
      <c r="D65" s="91">
        <v>4</v>
      </c>
      <c r="E65" s="90" t="s">
        <v>15</v>
      </c>
      <c r="F65" s="1"/>
      <c r="G65" s="113">
        <f t="shared" si="0"/>
        <v>0</v>
      </c>
    </row>
    <row r="66" spans="2:7" ht="40.5">
      <c r="B66" s="7" t="s">
        <v>35</v>
      </c>
      <c r="C66" s="92" t="s">
        <v>113</v>
      </c>
      <c r="D66" s="91">
        <v>2</v>
      </c>
      <c r="E66" s="90" t="s">
        <v>15</v>
      </c>
      <c r="F66" s="1"/>
      <c r="G66" s="113">
        <f t="shared" si="0"/>
        <v>0</v>
      </c>
    </row>
    <row r="67" spans="2:7" ht="40.5">
      <c r="B67" s="7" t="s">
        <v>71</v>
      </c>
      <c r="C67" s="92" t="s">
        <v>114</v>
      </c>
      <c r="D67" s="91">
        <v>1</v>
      </c>
      <c r="E67" s="90" t="s">
        <v>15</v>
      </c>
      <c r="F67" s="1"/>
      <c r="G67" s="113">
        <f t="shared" si="0"/>
        <v>0</v>
      </c>
    </row>
    <row r="68" spans="2:7" ht="40.5">
      <c r="B68" s="7" t="s">
        <v>47</v>
      </c>
      <c r="C68" s="92" t="s">
        <v>115</v>
      </c>
      <c r="D68" s="91">
        <v>1</v>
      </c>
      <c r="E68" s="90" t="s">
        <v>15</v>
      </c>
      <c r="F68" s="1"/>
      <c r="G68" s="113">
        <f t="shared" si="0"/>
        <v>0</v>
      </c>
    </row>
    <row r="69" spans="2:7" ht="40.5">
      <c r="B69" s="7" t="s">
        <v>48</v>
      </c>
      <c r="C69" s="92" t="s">
        <v>116</v>
      </c>
      <c r="D69" s="91">
        <v>1</v>
      </c>
      <c r="E69" s="90" t="s">
        <v>15</v>
      </c>
      <c r="F69" s="1"/>
      <c r="G69" s="113">
        <f t="shared" si="0"/>
        <v>0</v>
      </c>
    </row>
    <row r="70" spans="2:7" ht="40.5">
      <c r="B70" s="7" t="s">
        <v>211</v>
      </c>
      <c r="C70" s="92" t="s">
        <v>117</v>
      </c>
      <c r="D70" s="91">
        <v>1</v>
      </c>
      <c r="E70" s="90" t="s">
        <v>15</v>
      </c>
      <c r="F70" s="1"/>
      <c r="G70" s="113">
        <f t="shared" si="0"/>
        <v>0</v>
      </c>
    </row>
    <row r="71" spans="2:7" ht="40.5">
      <c r="B71" s="7" t="s">
        <v>212</v>
      </c>
      <c r="C71" s="92" t="s">
        <v>118</v>
      </c>
      <c r="D71" s="91">
        <v>1</v>
      </c>
      <c r="E71" s="90" t="s">
        <v>15</v>
      </c>
      <c r="F71" s="1"/>
      <c r="G71" s="113">
        <f t="shared" si="0"/>
        <v>0</v>
      </c>
    </row>
    <row r="72" spans="2:7" ht="40.5">
      <c r="B72" s="7" t="s">
        <v>213</v>
      </c>
      <c r="C72" s="92" t="s">
        <v>119</v>
      </c>
      <c r="D72" s="91">
        <v>1</v>
      </c>
      <c r="E72" s="90" t="s">
        <v>15</v>
      </c>
      <c r="F72" s="1"/>
      <c r="G72" s="113">
        <f t="shared" si="0"/>
        <v>0</v>
      </c>
    </row>
    <row r="73" spans="2:7" ht="40.5">
      <c r="B73" s="7" t="s">
        <v>214</v>
      </c>
      <c r="C73" s="92" t="s">
        <v>120</v>
      </c>
      <c r="D73" s="91">
        <v>1</v>
      </c>
      <c r="E73" s="90" t="s">
        <v>15</v>
      </c>
      <c r="F73" s="1"/>
      <c r="G73" s="113">
        <f t="shared" si="0"/>
        <v>0</v>
      </c>
    </row>
    <row r="74" spans="2:7" ht="40.5">
      <c r="B74" s="7" t="s">
        <v>215</v>
      </c>
      <c r="C74" s="92" t="s">
        <v>121</v>
      </c>
      <c r="D74" s="91">
        <v>1</v>
      </c>
      <c r="E74" s="90" t="s">
        <v>15</v>
      </c>
      <c r="F74" s="1"/>
      <c r="G74" s="113">
        <f t="shared" si="0"/>
        <v>0</v>
      </c>
    </row>
    <row r="75" spans="2:7" ht="40.5">
      <c r="B75" s="7" t="s">
        <v>216</v>
      </c>
      <c r="C75" s="92" t="s">
        <v>122</v>
      </c>
      <c r="D75" s="91">
        <v>1</v>
      </c>
      <c r="E75" s="90" t="s">
        <v>15</v>
      </c>
      <c r="F75" s="1"/>
      <c r="G75" s="113">
        <f t="shared" si="0"/>
        <v>0</v>
      </c>
    </row>
    <row r="76" spans="2:7" ht="40.5">
      <c r="B76" s="7" t="s">
        <v>217</v>
      </c>
      <c r="C76" s="92" t="s">
        <v>123</v>
      </c>
      <c r="D76" s="91">
        <v>1</v>
      </c>
      <c r="E76" s="90" t="s">
        <v>15</v>
      </c>
      <c r="F76" s="1"/>
      <c r="G76" s="113">
        <f t="shared" si="0"/>
        <v>0</v>
      </c>
    </row>
    <row r="77" spans="2:7" ht="40.5">
      <c r="B77" s="7" t="s">
        <v>218</v>
      </c>
      <c r="C77" s="92" t="s">
        <v>124</v>
      </c>
      <c r="D77" s="91">
        <v>2</v>
      </c>
      <c r="E77" s="90" t="s">
        <v>15</v>
      </c>
      <c r="F77" s="1"/>
      <c r="G77" s="113">
        <f t="shared" si="0"/>
        <v>0</v>
      </c>
    </row>
    <row r="78" spans="2:7" ht="40.5">
      <c r="B78" s="7" t="s">
        <v>219</v>
      </c>
      <c r="C78" s="92" t="s">
        <v>125</v>
      </c>
      <c r="D78" s="91">
        <v>1</v>
      </c>
      <c r="E78" s="90" t="s">
        <v>15</v>
      </c>
      <c r="F78" s="1"/>
      <c r="G78" s="113">
        <f t="shared" si="0"/>
        <v>0</v>
      </c>
    </row>
    <row r="79" spans="2:7" ht="40.5">
      <c r="B79" s="7" t="s">
        <v>220</v>
      </c>
      <c r="C79" s="92" t="s">
        <v>126</v>
      </c>
      <c r="D79" s="91">
        <v>2</v>
      </c>
      <c r="E79" s="90" t="s">
        <v>15</v>
      </c>
      <c r="F79" s="1"/>
      <c r="G79" s="113">
        <f t="shared" si="0"/>
        <v>0</v>
      </c>
    </row>
    <row r="80" spans="2:7" ht="40.5">
      <c r="B80" s="7" t="s">
        <v>221</v>
      </c>
      <c r="C80" s="92" t="s">
        <v>127</v>
      </c>
      <c r="D80" s="91">
        <v>1</v>
      </c>
      <c r="E80" s="90" t="s">
        <v>15</v>
      </c>
      <c r="F80" s="1"/>
      <c r="G80" s="113">
        <f t="shared" si="0"/>
        <v>0</v>
      </c>
    </row>
    <row r="81" spans="2:7" ht="40.5">
      <c r="B81" s="7" t="s">
        <v>222</v>
      </c>
      <c r="C81" s="92" t="s">
        <v>128</v>
      </c>
      <c r="D81" s="91">
        <v>4</v>
      </c>
      <c r="E81" s="90" t="s">
        <v>15</v>
      </c>
      <c r="F81" s="1"/>
      <c r="G81" s="113">
        <f t="shared" ref="G81:G144" si="1">D81*F81</f>
        <v>0</v>
      </c>
    </row>
    <row r="82" spans="2:7">
      <c r="B82" s="7" t="s">
        <v>223</v>
      </c>
      <c r="C82" s="92" t="s">
        <v>129</v>
      </c>
      <c r="D82" s="91">
        <v>4</v>
      </c>
      <c r="E82" s="90" t="s">
        <v>15</v>
      </c>
      <c r="F82" s="1"/>
      <c r="G82" s="113">
        <f t="shared" si="1"/>
        <v>0</v>
      </c>
    </row>
    <row r="83" spans="2:7">
      <c r="B83" s="7" t="s">
        <v>224</v>
      </c>
      <c r="C83" s="92" t="s">
        <v>130</v>
      </c>
      <c r="D83" s="91">
        <v>6</v>
      </c>
      <c r="E83" s="90" t="s">
        <v>15</v>
      </c>
      <c r="F83" s="1"/>
      <c r="G83" s="113">
        <f t="shared" si="1"/>
        <v>0</v>
      </c>
    </row>
    <row r="84" spans="2:7">
      <c r="B84" s="7" t="s">
        <v>225</v>
      </c>
      <c r="C84" s="92" t="s">
        <v>131</v>
      </c>
      <c r="D84" s="91">
        <v>4</v>
      </c>
      <c r="E84" s="90" t="s">
        <v>15</v>
      </c>
      <c r="F84" s="1"/>
      <c r="G84" s="113">
        <f t="shared" si="1"/>
        <v>0</v>
      </c>
    </row>
    <row r="85" spans="2:7">
      <c r="B85" s="7" t="s">
        <v>226</v>
      </c>
      <c r="C85" s="92" t="s">
        <v>132</v>
      </c>
      <c r="D85" s="91">
        <v>2</v>
      </c>
      <c r="E85" s="90" t="s">
        <v>15</v>
      </c>
      <c r="F85" s="1"/>
      <c r="G85" s="113">
        <f t="shared" si="1"/>
        <v>0</v>
      </c>
    </row>
    <row r="86" spans="2:7" ht="40.5">
      <c r="B86" s="7" t="s">
        <v>227</v>
      </c>
      <c r="C86" s="92" t="s">
        <v>133</v>
      </c>
      <c r="D86" s="91">
        <v>2</v>
      </c>
      <c r="E86" s="90" t="s">
        <v>15</v>
      </c>
      <c r="F86" s="1"/>
      <c r="G86" s="113">
        <f t="shared" si="1"/>
        <v>0</v>
      </c>
    </row>
    <row r="87" spans="2:7">
      <c r="B87" s="7" t="s">
        <v>228</v>
      </c>
      <c r="C87" s="92" t="s">
        <v>134</v>
      </c>
      <c r="D87" s="91">
        <v>46</v>
      </c>
      <c r="E87" s="90" t="s">
        <v>8</v>
      </c>
      <c r="F87" s="1"/>
      <c r="G87" s="113">
        <f t="shared" si="1"/>
        <v>0</v>
      </c>
    </row>
    <row r="88" spans="2:7">
      <c r="B88" s="7" t="s">
        <v>229</v>
      </c>
      <c r="C88" s="89" t="s">
        <v>135</v>
      </c>
      <c r="D88" s="91">
        <v>2</v>
      </c>
      <c r="E88" s="90" t="s">
        <v>15</v>
      </c>
      <c r="F88" s="1"/>
      <c r="G88" s="113">
        <f t="shared" si="1"/>
        <v>0</v>
      </c>
    </row>
    <row r="89" spans="2:7">
      <c r="B89" s="7"/>
      <c r="C89" s="92" t="s">
        <v>136</v>
      </c>
      <c r="D89" s="91"/>
      <c r="E89" s="90"/>
      <c r="F89" s="1"/>
      <c r="G89" s="113">
        <f t="shared" si="1"/>
        <v>0</v>
      </c>
    </row>
    <row r="90" spans="2:7">
      <c r="B90" s="7" t="s">
        <v>230</v>
      </c>
      <c r="C90" s="92" t="s">
        <v>137</v>
      </c>
      <c r="D90" s="91">
        <v>12</v>
      </c>
      <c r="E90" s="90" t="s">
        <v>15</v>
      </c>
      <c r="F90" s="1"/>
      <c r="G90" s="113">
        <f t="shared" si="1"/>
        <v>0</v>
      </c>
    </row>
    <row r="91" spans="2:7" ht="40.5">
      <c r="B91" s="7" t="s">
        <v>231</v>
      </c>
      <c r="C91" s="92" t="s">
        <v>138</v>
      </c>
      <c r="D91" s="91">
        <v>1</v>
      </c>
      <c r="E91" s="90" t="s">
        <v>15</v>
      </c>
      <c r="F91" s="1"/>
      <c r="G91" s="113">
        <f t="shared" si="1"/>
        <v>0</v>
      </c>
    </row>
    <row r="92" spans="2:7" ht="40.5">
      <c r="B92" s="7" t="s">
        <v>232</v>
      </c>
      <c r="C92" s="92" t="s">
        <v>139</v>
      </c>
      <c r="D92" s="91">
        <v>1</v>
      </c>
      <c r="E92" s="90" t="s">
        <v>15</v>
      </c>
      <c r="F92" s="1"/>
      <c r="G92" s="113">
        <f t="shared" si="1"/>
        <v>0</v>
      </c>
    </row>
    <row r="93" spans="2:7" ht="40.5">
      <c r="B93" s="7" t="s">
        <v>233</v>
      </c>
      <c r="C93" s="92" t="s">
        <v>140</v>
      </c>
      <c r="D93" s="91">
        <v>1</v>
      </c>
      <c r="E93" s="90" t="s">
        <v>15</v>
      </c>
      <c r="F93" s="1"/>
      <c r="G93" s="113">
        <f t="shared" si="1"/>
        <v>0</v>
      </c>
    </row>
    <row r="94" spans="2:7" ht="40.5">
      <c r="B94" s="7" t="s">
        <v>234</v>
      </c>
      <c r="C94" s="92" t="s">
        <v>141</v>
      </c>
      <c r="D94" s="91">
        <v>1</v>
      </c>
      <c r="E94" s="90" t="s">
        <v>15</v>
      </c>
      <c r="F94" s="1"/>
      <c r="G94" s="113">
        <f t="shared" si="1"/>
        <v>0</v>
      </c>
    </row>
    <row r="95" spans="2:7" ht="40.5">
      <c r="B95" s="7" t="s">
        <v>235</v>
      </c>
      <c r="C95" s="92" t="s">
        <v>142</v>
      </c>
      <c r="D95" s="91">
        <v>2</v>
      </c>
      <c r="E95" s="90" t="s">
        <v>15</v>
      </c>
      <c r="F95" s="1"/>
      <c r="G95" s="113">
        <f t="shared" si="1"/>
        <v>0</v>
      </c>
    </row>
    <row r="96" spans="2:7" ht="40.5">
      <c r="B96" s="7" t="s">
        <v>236</v>
      </c>
      <c r="C96" s="92" t="s">
        <v>143</v>
      </c>
      <c r="D96" s="91">
        <v>1</v>
      </c>
      <c r="E96" s="90" t="s">
        <v>15</v>
      </c>
      <c r="F96" s="1"/>
      <c r="G96" s="113">
        <f t="shared" si="1"/>
        <v>0</v>
      </c>
    </row>
    <row r="97" spans="2:7" ht="40.5">
      <c r="B97" s="7" t="s">
        <v>237</v>
      </c>
      <c r="C97" s="92" t="s">
        <v>144</v>
      </c>
      <c r="D97" s="91">
        <v>1</v>
      </c>
      <c r="E97" s="90" t="s">
        <v>15</v>
      </c>
      <c r="F97" s="1"/>
      <c r="G97" s="113">
        <f t="shared" si="1"/>
        <v>0</v>
      </c>
    </row>
    <row r="98" spans="2:7" ht="40.5">
      <c r="B98" s="7" t="s">
        <v>238</v>
      </c>
      <c r="C98" s="92" t="s">
        <v>145</v>
      </c>
      <c r="D98" s="91">
        <v>2</v>
      </c>
      <c r="E98" s="90" t="s">
        <v>15</v>
      </c>
      <c r="F98" s="1"/>
      <c r="G98" s="113">
        <f t="shared" si="1"/>
        <v>0</v>
      </c>
    </row>
    <row r="99" spans="2:7" ht="40.5">
      <c r="B99" s="7" t="s">
        <v>239</v>
      </c>
      <c r="C99" s="92" t="s">
        <v>146</v>
      </c>
      <c r="D99" s="91">
        <v>1</v>
      </c>
      <c r="E99" s="90" t="s">
        <v>15</v>
      </c>
      <c r="F99" s="1"/>
      <c r="G99" s="113">
        <f t="shared" si="1"/>
        <v>0</v>
      </c>
    </row>
    <row r="100" spans="2:7" ht="40.5">
      <c r="B100" s="7" t="s">
        <v>240</v>
      </c>
      <c r="C100" s="92" t="s">
        <v>147</v>
      </c>
      <c r="D100" s="91">
        <v>1</v>
      </c>
      <c r="E100" s="90" t="s">
        <v>15</v>
      </c>
      <c r="F100" s="1"/>
      <c r="G100" s="113">
        <f t="shared" si="1"/>
        <v>0</v>
      </c>
    </row>
    <row r="101" spans="2:7">
      <c r="B101" s="7" t="s">
        <v>241</v>
      </c>
      <c r="C101" s="92" t="s">
        <v>148</v>
      </c>
      <c r="D101" s="91">
        <v>12</v>
      </c>
      <c r="E101" s="90" t="s">
        <v>15</v>
      </c>
      <c r="F101" s="1"/>
      <c r="G101" s="113">
        <f t="shared" si="1"/>
        <v>0</v>
      </c>
    </row>
    <row r="102" spans="2:7">
      <c r="B102" s="7" t="s">
        <v>242</v>
      </c>
      <c r="C102" s="92" t="s">
        <v>149</v>
      </c>
      <c r="D102" s="91">
        <v>6</v>
      </c>
      <c r="E102" s="90" t="s">
        <v>15</v>
      </c>
      <c r="F102" s="1"/>
      <c r="G102" s="113">
        <f t="shared" si="1"/>
        <v>0</v>
      </c>
    </row>
    <row r="103" spans="2:7">
      <c r="B103" s="7" t="s">
        <v>243</v>
      </c>
      <c r="C103" s="92" t="s">
        <v>150</v>
      </c>
      <c r="D103" s="91">
        <v>42</v>
      </c>
      <c r="E103" s="90" t="s">
        <v>8</v>
      </c>
      <c r="F103" s="1"/>
      <c r="G103" s="113">
        <f t="shared" si="1"/>
        <v>0</v>
      </c>
    </row>
    <row r="104" spans="2:7">
      <c r="B104" s="7" t="s">
        <v>244</v>
      </c>
      <c r="C104" s="92" t="s">
        <v>151</v>
      </c>
      <c r="D104" s="91">
        <v>4</v>
      </c>
      <c r="E104" s="90" t="s">
        <v>15</v>
      </c>
      <c r="F104" s="1"/>
      <c r="G104" s="113">
        <f t="shared" si="1"/>
        <v>0</v>
      </c>
    </row>
    <row r="105" spans="2:7">
      <c r="B105" s="7" t="s">
        <v>245</v>
      </c>
      <c r="C105" s="92" t="s">
        <v>261</v>
      </c>
      <c r="D105" s="91">
        <v>2</v>
      </c>
      <c r="E105" s="90" t="s">
        <v>15</v>
      </c>
      <c r="F105" s="1"/>
      <c r="G105" s="113">
        <f t="shared" si="1"/>
        <v>0</v>
      </c>
    </row>
    <row r="106" spans="2:7">
      <c r="B106" s="7" t="s">
        <v>246</v>
      </c>
      <c r="C106" s="92" t="s">
        <v>262</v>
      </c>
      <c r="D106" s="91">
        <v>6</v>
      </c>
      <c r="E106" s="90" t="s">
        <v>15</v>
      </c>
      <c r="F106" s="1"/>
      <c r="G106" s="113">
        <f t="shared" si="1"/>
        <v>0</v>
      </c>
    </row>
    <row r="107" spans="2:7">
      <c r="B107" s="7"/>
      <c r="C107" s="92" t="s">
        <v>152</v>
      </c>
      <c r="D107" s="91"/>
      <c r="E107" s="90"/>
      <c r="F107" s="1"/>
      <c r="G107" s="113"/>
    </row>
    <row r="108" spans="2:7" ht="40.5">
      <c r="B108" s="7" t="s">
        <v>247</v>
      </c>
      <c r="C108" s="92" t="s">
        <v>153</v>
      </c>
      <c r="D108" s="91">
        <v>2</v>
      </c>
      <c r="E108" s="90" t="s">
        <v>15</v>
      </c>
      <c r="F108" s="1"/>
      <c r="G108" s="113">
        <f t="shared" si="1"/>
        <v>0</v>
      </c>
    </row>
    <row r="109" spans="2:7" ht="40.5">
      <c r="B109" s="7" t="s">
        <v>248</v>
      </c>
      <c r="C109" s="92" t="s">
        <v>154</v>
      </c>
      <c r="D109" s="91">
        <v>1</v>
      </c>
      <c r="E109" s="90" t="s">
        <v>15</v>
      </c>
      <c r="F109" s="1"/>
      <c r="G109" s="113">
        <f t="shared" si="1"/>
        <v>0</v>
      </c>
    </row>
    <row r="110" spans="2:7" ht="40.5">
      <c r="B110" s="7" t="s">
        <v>249</v>
      </c>
      <c r="C110" s="92" t="s">
        <v>155</v>
      </c>
      <c r="D110" s="91">
        <v>1</v>
      </c>
      <c r="E110" s="90" t="s">
        <v>15</v>
      </c>
      <c r="F110" s="1"/>
      <c r="G110" s="113">
        <f t="shared" si="1"/>
        <v>0</v>
      </c>
    </row>
    <row r="111" spans="2:7">
      <c r="B111" s="7" t="s">
        <v>250</v>
      </c>
      <c r="C111" s="92" t="s">
        <v>156</v>
      </c>
      <c r="D111" s="91">
        <v>4</v>
      </c>
      <c r="E111" s="90" t="s">
        <v>15</v>
      </c>
      <c r="F111" s="1"/>
      <c r="G111" s="113">
        <f t="shared" si="1"/>
        <v>0</v>
      </c>
    </row>
    <row r="112" spans="2:7">
      <c r="B112" s="7" t="s">
        <v>251</v>
      </c>
      <c r="C112" s="92" t="s">
        <v>149</v>
      </c>
      <c r="D112" s="91">
        <v>2</v>
      </c>
      <c r="E112" s="90" t="s">
        <v>15</v>
      </c>
      <c r="F112" s="1"/>
      <c r="G112" s="113">
        <f t="shared" si="1"/>
        <v>0</v>
      </c>
    </row>
    <row r="113" spans="1:8">
      <c r="B113" s="7" t="s">
        <v>252</v>
      </c>
      <c r="C113" s="92" t="s">
        <v>157</v>
      </c>
      <c r="D113" s="91">
        <v>10</v>
      </c>
      <c r="E113" s="90" t="s">
        <v>8</v>
      </c>
      <c r="F113" s="1"/>
      <c r="G113" s="113">
        <f t="shared" si="1"/>
        <v>0</v>
      </c>
    </row>
    <row r="114" spans="1:8">
      <c r="B114" s="7" t="s">
        <v>253</v>
      </c>
      <c r="C114" s="92" t="s">
        <v>158</v>
      </c>
      <c r="D114" s="91">
        <v>2</v>
      </c>
      <c r="E114" s="90" t="s">
        <v>15</v>
      </c>
      <c r="F114" s="1"/>
      <c r="G114" s="113">
        <f t="shared" si="1"/>
        <v>0</v>
      </c>
    </row>
    <row r="115" spans="1:8">
      <c r="B115" s="7"/>
      <c r="C115" s="92" t="s">
        <v>159</v>
      </c>
      <c r="D115" s="91"/>
      <c r="E115" s="90"/>
      <c r="F115" s="1"/>
      <c r="G115" s="113"/>
    </row>
    <row r="116" spans="1:8">
      <c r="B116" s="7" t="s">
        <v>254</v>
      </c>
      <c r="C116" s="92" t="s">
        <v>160</v>
      </c>
      <c r="D116" s="91">
        <v>260</v>
      </c>
      <c r="E116" s="90" t="s">
        <v>8</v>
      </c>
      <c r="F116" s="1"/>
      <c r="G116" s="113">
        <f t="shared" si="1"/>
        <v>0</v>
      </c>
    </row>
    <row r="117" spans="1:8">
      <c r="B117" s="7" t="s">
        <v>255</v>
      </c>
      <c r="C117" s="92" t="s">
        <v>161</v>
      </c>
      <c r="D117" s="91">
        <v>1</v>
      </c>
      <c r="E117" s="90" t="s">
        <v>14</v>
      </c>
      <c r="F117" s="1"/>
      <c r="G117" s="113">
        <f t="shared" si="1"/>
        <v>0</v>
      </c>
    </row>
    <row r="118" spans="1:8">
      <c r="B118" s="7" t="s">
        <v>256</v>
      </c>
      <c r="C118" s="92" t="s">
        <v>162</v>
      </c>
      <c r="D118" s="91">
        <v>80</v>
      </c>
      <c r="E118" s="90" t="s">
        <v>8</v>
      </c>
      <c r="F118" s="1"/>
      <c r="G118" s="113">
        <f t="shared" si="1"/>
        <v>0</v>
      </c>
    </row>
    <row r="119" spans="1:8">
      <c r="B119" s="7" t="s">
        <v>257</v>
      </c>
      <c r="C119" s="92" t="s">
        <v>163</v>
      </c>
      <c r="D119" s="91">
        <v>28</v>
      </c>
      <c r="E119" s="90" t="s">
        <v>15</v>
      </c>
      <c r="F119" s="1"/>
      <c r="G119" s="113">
        <f t="shared" si="1"/>
        <v>0</v>
      </c>
    </row>
    <row r="120" spans="1:8">
      <c r="B120" s="7" t="s">
        <v>258</v>
      </c>
      <c r="C120" s="92" t="s">
        <v>164</v>
      </c>
      <c r="D120" s="91">
        <v>18</v>
      </c>
      <c r="E120" s="90" t="s">
        <v>15</v>
      </c>
      <c r="F120" s="1"/>
      <c r="G120" s="113">
        <f t="shared" si="1"/>
        <v>0</v>
      </c>
    </row>
    <row r="121" spans="1:8" ht="40.5">
      <c r="B121" s="7" t="s">
        <v>259</v>
      </c>
      <c r="C121" s="92" t="s">
        <v>165</v>
      </c>
      <c r="D121" s="91">
        <v>1</v>
      </c>
      <c r="E121" s="90" t="s">
        <v>14</v>
      </c>
      <c r="F121" s="1"/>
      <c r="G121" s="113">
        <f t="shared" si="1"/>
        <v>0</v>
      </c>
    </row>
    <row r="122" spans="1:8" ht="40.5">
      <c r="B122" s="7" t="s">
        <v>260</v>
      </c>
      <c r="C122" s="92" t="s">
        <v>166</v>
      </c>
      <c r="D122" s="91">
        <v>1</v>
      </c>
      <c r="E122" s="90" t="s">
        <v>14</v>
      </c>
      <c r="F122" s="1"/>
      <c r="G122" s="113">
        <f t="shared" si="1"/>
        <v>0</v>
      </c>
    </row>
    <row r="123" spans="1:8">
      <c r="B123" s="120"/>
      <c r="C123" s="131"/>
      <c r="D123" s="122"/>
      <c r="E123" s="123"/>
      <c r="F123" s="122"/>
      <c r="G123" s="124"/>
    </row>
    <row r="124" spans="1:8">
      <c r="A124" s="35" t="s">
        <v>18</v>
      </c>
      <c r="B124" s="9">
        <v>6</v>
      </c>
      <c r="C124" s="60" t="s">
        <v>167</v>
      </c>
      <c r="D124" s="32"/>
      <c r="E124" s="33"/>
      <c r="F124" s="32"/>
      <c r="G124" s="136"/>
    </row>
    <row r="125" spans="1:8">
      <c r="B125" s="7"/>
      <c r="C125" s="54"/>
      <c r="D125" s="1"/>
      <c r="E125" s="30"/>
      <c r="F125" s="1"/>
      <c r="G125" s="113"/>
    </row>
    <row r="126" spans="1:8" ht="60.75">
      <c r="B126" s="7" t="s">
        <v>49</v>
      </c>
      <c r="C126" s="88" t="s">
        <v>168</v>
      </c>
      <c r="D126" s="87">
        <v>1300</v>
      </c>
      <c r="E126" s="86" t="s">
        <v>187</v>
      </c>
      <c r="F126" s="1"/>
      <c r="G126" s="113">
        <f t="shared" si="1"/>
        <v>0</v>
      </c>
    </row>
    <row r="127" spans="1:8" ht="60.75">
      <c r="A127" s="93"/>
      <c r="B127" s="7" t="s">
        <v>50</v>
      </c>
      <c r="C127" s="88" t="s">
        <v>264</v>
      </c>
      <c r="D127" s="87">
        <v>1</v>
      </c>
      <c r="E127" s="86" t="s">
        <v>14</v>
      </c>
      <c r="F127" s="1"/>
      <c r="G127" s="113">
        <f t="shared" si="1"/>
        <v>0</v>
      </c>
      <c r="H127" s="17" t="s">
        <v>263</v>
      </c>
    </row>
    <row r="128" spans="1:8" ht="24">
      <c r="B128" s="7" t="s">
        <v>51</v>
      </c>
      <c r="C128" s="88" t="s">
        <v>169</v>
      </c>
      <c r="D128" s="87">
        <v>21</v>
      </c>
      <c r="E128" s="86" t="s">
        <v>188</v>
      </c>
      <c r="F128" s="1"/>
      <c r="G128" s="113">
        <f t="shared" si="1"/>
        <v>0</v>
      </c>
    </row>
    <row r="129" spans="2:8" ht="40.5">
      <c r="B129" s="7" t="s">
        <v>52</v>
      </c>
      <c r="C129" s="88" t="s">
        <v>170</v>
      </c>
      <c r="D129" s="87">
        <v>510</v>
      </c>
      <c r="E129" s="86" t="s">
        <v>188</v>
      </c>
      <c r="F129" s="1"/>
      <c r="G129" s="113">
        <f t="shared" si="1"/>
        <v>0</v>
      </c>
    </row>
    <row r="130" spans="2:8">
      <c r="B130" s="7" t="s">
        <v>53</v>
      </c>
      <c r="C130" s="88" t="s">
        <v>171</v>
      </c>
      <c r="D130" s="87">
        <v>120</v>
      </c>
      <c r="E130" s="86" t="s">
        <v>8</v>
      </c>
      <c r="F130" s="1"/>
      <c r="G130" s="113">
        <f t="shared" si="1"/>
        <v>0</v>
      </c>
    </row>
    <row r="131" spans="2:8" ht="60.75">
      <c r="B131" s="7" t="s">
        <v>268</v>
      </c>
      <c r="C131" s="88" t="s">
        <v>265</v>
      </c>
      <c r="D131" s="87">
        <v>140</v>
      </c>
      <c r="E131" s="86" t="s">
        <v>188</v>
      </c>
      <c r="F131" s="1"/>
      <c r="G131" s="113">
        <f t="shared" si="1"/>
        <v>0</v>
      </c>
      <c r="H131" s="17" t="s">
        <v>263</v>
      </c>
    </row>
    <row r="132" spans="2:8" ht="40.5">
      <c r="B132" s="7" t="s">
        <v>269</v>
      </c>
      <c r="C132" s="88" t="s">
        <v>271</v>
      </c>
      <c r="D132" s="87">
        <v>60</v>
      </c>
      <c r="E132" s="86" t="s">
        <v>188</v>
      </c>
      <c r="F132" s="1"/>
      <c r="G132" s="113">
        <f t="shared" si="1"/>
        <v>0</v>
      </c>
      <c r="H132" s="17" t="s">
        <v>263</v>
      </c>
    </row>
    <row r="133" spans="2:8" ht="24">
      <c r="B133" s="7" t="s">
        <v>270</v>
      </c>
      <c r="C133" s="88" t="s">
        <v>272</v>
      </c>
      <c r="D133" s="87">
        <v>60</v>
      </c>
      <c r="E133" s="86" t="s">
        <v>188</v>
      </c>
      <c r="F133" s="1"/>
      <c r="G133" s="113">
        <f t="shared" si="1"/>
        <v>0</v>
      </c>
      <c r="H133" s="17" t="s">
        <v>263</v>
      </c>
    </row>
    <row r="134" spans="2:8" ht="24">
      <c r="B134" s="7" t="s">
        <v>54</v>
      </c>
      <c r="C134" s="88" t="s">
        <v>172</v>
      </c>
      <c r="D134" s="87">
        <v>199</v>
      </c>
      <c r="E134" s="86" t="s">
        <v>188</v>
      </c>
      <c r="F134" s="1"/>
      <c r="G134" s="113">
        <f t="shared" si="1"/>
        <v>0</v>
      </c>
    </row>
    <row r="135" spans="2:8" ht="40.5">
      <c r="B135" s="7" t="s">
        <v>55</v>
      </c>
      <c r="C135" s="88" t="s">
        <v>173</v>
      </c>
      <c r="D135" s="87">
        <v>311</v>
      </c>
      <c r="E135" s="86" t="s">
        <v>188</v>
      </c>
      <c r="F135" s="1"/>
      <c r="G135" s="113">
        <f t="shared" si="1"/>
        <v>0</v>
      </c>
    </row>
    <row r="136" spans="2:8" ht="40.5">
      <c r="B136" s="7" t="s">
        <v>56</v>
      </c>
      <c r="C136" s="88" t="s">
        <v>174</v>
      </c>
      <c r="D136" s="87">
        <v>50</v>
      </c>
      <c r="E136" s="86" t="s">
        <v>187</v>
      </c>
      <c r="F136" s="1"/>
      <c r="G136" s="113">
        <f t="shared" si="1"/>
        <v>0</v>
      </c>
    </row>
    <row r="137" spans="2:8" ht="60.75">
      <c r="B137" s="7" t="s">
        <v>274</v>
      </c>
      <c r="C137" s="88" t="s">
        <v>275</v>
      </c>
      <c r="D137" s="87">
        <v>240</v>
      </c>
      <c r="E137" s="86" t="s">
        <v>187</v>
      </c>
      <c r="F137" s="1"/>
      <c r="G137" s="113">
        <f t="shared" si="1"/>
        <v>0</v>
      </c>
      <c r="H137" s="17" t="s">
        <v>263</v>
      </c>
    </row>
    <row r="138" spans="2:8" ht="40.5">
      <c r="B138" s="7" t="s">
        <v>276</v>
      </c>
      <c r="C138" s="88" t="s">
        <v>277</v>
      </c>
      <c r="D138" s="87">
        <v>240</v>
      </c>
      <c r="E138" s="86" t="s">
        <v>187</v>
      </c>
      <c r="F138" s="1"/>
      <c r="G138" s="113">
        <f t="shared" si="1"/>
        <v>0</v>
      </c>
      <c r="H138" s="17" t="s">
        <v>263</v>
      </c>
    </row>
    <row r="139" spans="2:8" ht="40.5">
      <c r="B139" s="7" t="s">
        <v>278</v>
      </c>
      <c r="C139" s="88" t="s">
        <v>279</v>
      </c>
      <c r="D139" s="87">
        <v>420</v>
      </c>
      <c r="E139" s="86" t="s">
        <v>15</v>
      </c>
      <c r="F139" s="1"/>
      <c r="G139" s="113">
        <f t="shared" si="1"/>
        <v>0</v>
      </c>
      <c r="H139" s="17" t="s">
        <v>263</v>
      </c>
    </row>
    <row r="140" spans="2:8" ht="24">
      <c r="B140" s="7" t="s">
        <v>57</v>
      </c>
      <c r="C140" s="88" t="s">
        <v>175</v>
      </c>
      <c r="D140" s="87">
        <v>20</v>
      </c>
      <c r="E140" s="86" t="s">
        <v>187</v>
      </c>
      <c r="F140" s="1"/>
      <c r="G140" s="113">
        <f t="shared" si="1"/>
        <v>0</v>
      </c>
    </row>
    <row r="141" spans="2:8">
      <c r="B141" s="7" t="s">
        <v>58</v>
      </c>
      <c r="C141" s="88" t="s">
        <v>176</v>
      </c>
      <c r="D141" s="87">
        <v>1</v>
      </c>
      <c r="E141" s="86" t="s">
        <v>14</v>
      </c>
      <c r="F141" s="1"/>
      <c r="G141" s="113">
        <f t="shared" si="1"/>
        <v>0</v>
      </c>
    </row>
    <row r="142" spans="2:8" ht="40.5">
      <c r="B142" s="7" t="s">
        <v>59</v>
      </c>
      <c r="C142" s="88" t="s">
        <v>177</v>
      </c>
      <c r="D142" s="87">
        <v>140</v>
      </c>
      <c r="E142" s="86" t="s">
        <v>187</v>
      </c>
      <c r="F142" s="1"/>
      <c r="G142" s="113">
        <f t="shared" si="1"/>
        <v>0</v>
      </c>
    </row>
    <row r="143" spans="2:8">
      <c r="B143" s="7" t="s">
        <v>60</v>
      </c>
      <c r="C143" s="88" t="s">
        <v>178</v>
      </c>
      <c r="D143" s="87">
        <v>1</v>
      </c>
      <c r="E143" s="86" t="s">
        <v>14</v>
      </c>
      <c r="F143" s="1"/>
      <c r="G143" s="113">
        <f t="shared" si="1"/>
        <v>0</v>
      </c>
    </row>
    <row r="144" spans="2:8">
      <c r="B144" s="7" t="s">
        <v>61</v>
      </c>
      <c r="C144" s="88" t="s">
        <v>179</v>
      </c>
      <c r="D144" s="87">
        <v>2</v>
      </c>
      <c r="E144" s="86" t="s">
        <v>14</v>
      </c>
      <c r="F144" s="1"/>
      <c r="G144" s="113">
        <f t="shared" si="1"/>
        <v>0</v>
      </c>
    </row>
    <row r="145" spans="1:8">
      <c r="B145" s="7" t="s">
        <v>62</v>
      </c>
      <c r="C145" s="88" t="s">
        <v>180</v>
      </c>
      <c r="D145" s="87">
        <v>3</v>
      </c>
      <c r="E145" s="86" t="s">
        <v>14</v>
      </c>
      <c r="F145" s="1"/>
      <c r="G145" s="113">
        <f t="shared" ref="G145:G158" si="2">D145*F145</f>
        <v>0</v>
      </c>
    </row>
    <row r="146" spans="1:8">
      <c r="B146" s="7" t="s">
        <v>63</v>
      </c>
      <c r="C146" s="88" t="s">
        <v>181</v>
      </c>
      <c r="D146" s="87">
        <v>3</v>
      </c>
      <c r="E146" s="86" t="s">
        <v>14</v>
      </c>
      <c r="F146" s="1"/>
      <c r="G146" s="113">
        <f t="shared" si="2"/>
        <v>0</v>
      </c>
    </row>
    <row r="147" spans="1:8">
      <c r="B147" s="7"/>
      <c r="C147" s="88"/>
      <c r="D147" s="87"/>
      <c r="E147" s="86"/>
      <c r="F147" s="1"/>
      <c r="G147" s="113"/>
    </row>
    <row r="148" spans="1:8">
      <c r="A148" s="125" t="s">
        <v>18</v>
      </c>
      <c r="B148" s="9">
        <v>7</v>
      </c>
      <c r="C148" s="60" t="s">
        <v>182</v>
      </c>
      <c r="D148" s="32"/>
      <c r="E148" s="33"/>
      <c r="F148" s="32"/>
      <c r="G148" s="136"/>
    </row>
    <row r="149" spans="1:8">
      <c r="A149" s="126"/>
      <c r="B149" s="7"/>
      <c r="C149" s="88"/>
      <c r="D149" s="87"/>
      <c r="E149" s="86"/>
      <c r="F149" s="1"/>
      <c r="G149" s="113"/>
    </row>
    <row r="150" spans="1:8" ht="60.75">
      <c r="A150" s="126"/>
      <c r="B150" s="7" t="s">
        <v>64</v>
      </c>
      <c r="C150" s="79" t="s">
        <v>266</v>
      </c>
      <c r="D150" s="78">
        <v>520</v>
      </c>
      <c r="E150" s="77" t="s">
        <v>8</v>
      </c>
      <c r="F150" s="1"/>
      <c r="G150" s="113">
        <f t="shared" si="2"/>
        <v>0</v>
      </c>
    </row>
    <row r="151" spans="1:8" ht="40.5">
      <c r="A151" s="126"/>
      <c r="B151" s="7" t="s">
        <v>65</v>
      </c>
      <c r="C151" s="79" t="s">
        <v>183</v>
      </c>
      <c r="D151" s="78">
        <v>520</v>
      </c>
      <c r="E151" s="77" t="s">
        <v>8</v>
      </c>
      <c r="F151" s="1"/>
      <c r="G151" s="113">
        <f t="shared" si="2"/>
        <v>0</v>
      </c>
    </row>
    <row r="152" spans="1:8" ht="81">
      <c r="A152" s="126"/>
      <c r="B152" s="7" t="s">
        <v>66</v>
      </c>
      <c r="C152" s="79" t="s">
        <v>267</v>
      </c>
      <c r="D152" s="78">
        <v>520</v>
      </c>
      <c r="E152" s="77" t="s">
        <v>8</v>
      </c>
      <c r="F152" s="1"/>
      <c r="G152" s="113">
        <f t="shared" si="2"/>
        <v>0</v>
      </c>
      <c r="H152" s="17" t="s">
        <v>263</v>
      </c>
    </row>
    <row r="153" spans="1:8">
      <c r="A153" s="127"/>
      <c r="B153" s="120"/>
      <c r="C153" s="128"/>
      <c r="D153" s="129"/>
      <c r="E153" s="130"/>
      <c r="F153" s="122"/>
      <c r="G153" s="124"/>
    </row>
    <row r="154" spans="1:8">
      <c r="A154" s="35" t="s">
        <v>18</v>
      </c>
      <c r="B154" s="9">
        <v>8</v>
      </c>
      <c r="C154" s="60" t="s">
        <v>184</v>
      </c>
      <c r="D154" s="32"/>
      <c r="E154" s="33"/>
      <c r="F154" s="32"/>
      <c r="G154" s="136"/>
    </row>
    <row r="155" spans="1:8">
      <c r="B155" s="7"/>
      <c r="C155" s="67"/>
      <c r="D155" s="1"/>
      <c r="E155" s="30"/>
      <c r="F155" s="1"/>
      <c r="G155" s="113"/>
    </row>
    <row r="156" spans="1:8" ht="60.75">
      <c r="B156" s="7" t="s">
        <v>67</v>
      </c>
      <c r="C156" s="79" t="s">
        <v>185</v>
      </c>
      <c r="D156" s="78">
        <v>4</v>
      </c>
      <c r="E156" s="77" t="s">
        <v>14</v>
      </c>
      <c r="F156" s="1"/>
      <c r="G156" s="113">
        <f t="shared" si="2"/>
        <v>0</v>
      </c>
    </row>
    <row r="157" spans="1:8">
      <c r="B157" s="7" t="s">
        <v>68</v>
      </c>
      <c r="C157" s="79" t="s">
        <v>186</v>
      </c>
      <c r="D157" s="78">
        <v>8</v>
      </c>
      <c r="E157" s="77" t="s">
        <v>15</v>
      </c>
      <c r="F157" s="1"/>
      <c r="G157" s="113">
        <f t="shared" si="2"/>
        <v>0</v>
      </c>
    </row>
    <row r="158" spans="1:8" ht="40.5">
      <c r="B158" s="7" t="s">
        <v>69</v>
      </c>
      <c r="C158" s="79" t="s">
        <v>273</v>
      </c>
      <c r="D158" s="78">
        <v>1</v>
      </c>
      <c r="E158" s="77" t="s">
        <v>14</v>
      </c>
      <c r="F158" s="1"/>
      <c r="G158" s="113">
        <f t="shared" si="2"/>
        <v>0</v>
      </c>
      <c r="H158" s="17" t="s">
        <v>263</v>
      </c>
    </row>
    <row r="159" spans="1:8">
      <c r="B159" s="120"/>
      <c r="C159" s="121"/>
      <c r="D159" s="122"/>
      <c r="E159" s="123"/>
      <c r="F159" s="122"/>
      <c r="G159" s="196"/>
    </row>
    <row r="160" spans="1:8">
      <c r="A160" s="35" t="s">
        <v>18</v>
      </c>
      <c r="B160" s="115">
        <v>9</v>
      </c>
      <c r="C160" s="116" t="s">
        <v>36</v>
      </c>
      <c r="D160" s="117"/>
      <c r="E160" s="118"/>
      <c r="F160" s="117"/>
      <c r="G160" s="195"/>
    </row>
    <row r="161" spans="1:7">
      <c r="B161" s="7"/>
      <c r="C161" s="67"/>
      <c r="D161" s="1"/>
      <c r="E161" s="30"/>
      <c r="F161" s="1"/>
      <c r="G161" s="8"/>
    </row>
    <row r="162" spans="1:7" ht="40.5">
      <c r="B162" s="7"/>
      <c r="C162" s="54" t="s">
        <v>38</v>
      </c>
      <c r="D162" s="1"/>
      <c r="E162" s="30"/>
      <c r="F162" s="1"/>
      <c r="G162" s="8"/>
    </row>
    <row r="163" spans="1:7" ht="60.75">
      <c r="B163" s="7"/>
      <c r="C163" s="54" t="s">
        <v>39</v>
      </c>
      <c r="D163" s="1"/>
      <c r="E163" s="30"/>
      <c r="F163" s="1"/>
      <c r="G163" s="8"/>
    </row>
    <row r="164" spans="1:7" ht="60.75">
      <c r="B164" s="7"/>
      <c r="C164" s="54" t="s">
        <v>40</v>
      </c>
      <c r="D164" s="1"/>
      <c r="E164" s="30"/>
      <c r="F164" s="1"/>
      <c r="G164" s="8"/>
    </row>
    <row r="165" spans="1:7" ht="222.75">
      <c r="B165" s="7"/>
      <c r="C165" s="69" t="s">
        <v>189</v>
      </c>
      <c r="D165" s="1"/>
      <c r="E165" s="30"/>
      <c r="F165" s="1"/>
      <c r="G165" s="8"/>
    </row>
    <row r="166" spans="1:7">
      <c r="B166" s="27"/>
      <c r="C166" s="66"/>
      <c r="D166" s="28"/>
      <c r="E166" s="31"/>
      <c r="F166" s="28"/>
      <c r="G166" s="29"/>
    </row>
    <row r="167" spans="1:7">
      <c r="A167" s="35" t="s">
        <v>19</v>
      </c>
      <c r="B167" s="42"/>
      <c r="C167" s="44" t="s">
        <v>356</v>
      </c>
      <c r="D167" s="45"/>
      <c r="E167" s="46"/>
      <c r="F167" s="45"/>
      <c r="G167" s="114">
        <f>SUM(G16:G166)</f>
        <v>0</v>
      </c>
    </row>
    <row r="168" spans="1:7">
      <c r="B168" s="7"/>
      <c r="C168" s="54" t="s">
        <v>355</v>
      </c>
      <c r="D168" s="1"/>
      <c r="E168" s="30"/>
      <c r="F168" s="1"/>
      <c r="G168" s="8"/>
    </row>
    <row r="169" spans="1:7">
      <c r="B169" s="7"/>
      <c r="C169" s="54"/>
      <c r="D169" s="1"/>
      <c r="E169" s="30"/>
      <c r="F169" s="1"/>
      <c r="G169" s="8"/>
    </row>
    <row r="170" spans="1:7">
      <c r="B170" s="7"/>
      <c r="C170" s="54" t="s">
        <v>42</v>
      </c>
      <c r="D170" s="1"/>
      <c r="E170" s="30"/>
      <c r="F170" s="1"/>
      <c r="G170" s="8"/>
    </row>
    <row r="171" spans="1:7">
      <c r="B171" s="27"/>
      <c r="C171" s="55"/>
      <c r="D171" s="28"/>
      <c r="E171" s="31"/>
      <c r="F171" s="28"/>
      <c r="G171" s="29"/>
    </row>
    <row r="172" spans="1:7" ht="21" thickBot="1">
      <c r="A172" s="35" t="s">
        <v>19</v>
      </c>
      <c r="B172" s="47"/>
      <c r="C172" s="48"/>
      <c r="D172" s="49"/>
      <c r="E172" s="50"/>
      <c r="F172" s="49"/>
      <c r="G172" s="51"/>
    </row>
    <row r="173" spans="1:7">
      <c r="B173" s="25" t="s">
        <v>9</v>
      </c>
      <c r="C173" s="26"/>
      <c r="D173" s="5"/>
      <c r="E173" s="5"/>
      <c r="F173" s="52"/>
      <c r="G173" s="52"/>
    </row>
    <row r="174" spans="1:7">
      <c r="B174" s="16" t="s">
        <v>20</v>
      </c>
      <c r="C174" s="16" t="s">
        <v>21</v>
      </c>
    </row>
    <row r="175" spans="1:7">
      <c r="B175" s="16" t="s">
        <v>22</v>
      </c>
      <c r="C175" s="16" t="s">
        <v>23</v>
      </c>
    </row>
    <row r="176" spans="1:7">
      <c r="B176" s="16" t="s">
        <v>24</v>
      </c>
      <c r="C176" s="16" t="s">
        <v>25</v>
      </c>
    </row>
  </sheetData>
  <sheetProtection selectLockedCells="1" selectUnlockedCells="1"/>
  <phoneticPr fontId="0" type="noConversion"/>
  <pageMargins left="1.1811023622047245" right="0.39370078740157483" top="0.59055118110236227" bottom="0.98425196850393704" header="0.51181102362204722" footer="0.51181102362204722"/>
  <pageSetup paperSize="9" scale="58" firstPageNumber="0" fitToHeight="0" orientation="portrait" horizontalDpi="300" verticalDpi="300" r:id="rId1"/>
  <headerFooter>
    <oddFooter xml:space="preserve">&amp;L&amp;"Times New Roman,Obyčejné"&amp;16Rűpik s.r.o.&amp;R&amp;"Times New Roman,Obyčejné"&amp;16Strana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showGridLines="0" view="pageBreakPreview" zoomScale="70" zoomScaleNormal="70" zoomScaleSheetLayoutView="70" workbookViewId="0">
      <pane ySplit="5" topLeftCell="A68" activePane="bottomLeft" state="frozenSplit"/>
      <selection pane="bottomLeft" activeCell="B2" sqref="B2"/>
    </sheetView>
  </sheetViews>
  <sheetFormatPr defaultRowHeight="20.25"/>
  <cols>
    <col min="1" max="1" width="3.5703125" style="35" customWidth="1"/>
    <col min="2" max="2" width="9.7109375" style="16" customWidth="1"/>
    <col min="3" max="3" width="85.7109375" style="16" customWidth="1"/>
    <col min="4" max="4" width="11.7109375" style="16" customWidth="1"/>
    <col min="5" max="5" width="7.7109375" style="16" customWidth="1"/>
    <col min="6" max="6" width="17.7109375" style="16" customWidth="1"/>
    <col min="7" max="7" width="22.42578125" style="16" bestFit="1" customWidth="1"/>
    <col min="8" max="16384" width="9.140625" style="17"/>
  </cols>
  <sheetData>
    <row r="1" spans="1:7">
      <c r="B1" s="6"/>
      <c r="C1" s="6"/>
      <c r="D1" s="6"/>
      <c r="E1" s="6"/>
      <c r="F1" s="6"/>
      <c r="G1" s="6"/>
    </row>
    <row r="2" spans="1:7">
      <c r="B2" s="53" t="s">
        <v>527</v>
      </c>
      <c r="C2" s="18"/>
      <c r="D2" s="19"/>
      <c r="E2" s="19"/>
      <c r="F2" s="19"/>
      <c r="G2" s="19" t="s">
        <v>41</v>
      </c>
    </row>
    <row r="3" spans="1:7" ht="21" thickBot="1"/>
    <row r="4" spans="1:7">
      <c r="B4" s="20"/>
      <c r="C4" s="21" t="s">
        <v>11</v>
      </c>
      <c r="D4" s="10"/>
      <c r="E4" s="10"/>
      <c r="F4" s="10"/>
      <c r="G4" s="11"/>
    </row>
    <row r="5" spans="1:7" ht="40.5">
      <c r="B5" s="12" t="s">
        <v>12</v>
      </c>
      <c r="C5" s="2" t="s">
        <v>0</v>
      </c>
      <c r="D5" s="3" t="s">
        <v>1</v>
      </c>
      <c r="E5" s="2" t="s">
        <v>13</v>
      </c>
      <c r="F5" s="4" t="s">
        <v>2</v>
      </c>
      <c r="G5" s="13" t="s">
        <v>10</v>
      </c>
    </row>
    <row r="6" spans="1:7">
      <c r="B6" s="38"/>
      <c r="C6" s="39"/>
      <c r="D6" s="40"/>
      <c r="E6" s="39"/>
      <c r="F6" s="40"/>
      <c r="G6" s="41"/>
    </row>
    <row r="7" spans="1:7">
      <c r="B7" s="14"/>
      <c r="C7" s="15" t="s">
        <v>3</v>
      </c>
      <c r="D7" s="22"/>
      <c r="E7" s="23"/>
      <c r="F7" s="22"/>
      <c r="G7" s="24"/>
    </row>
    <row r="8" spans="1:7" ht="81">
      <c r="B8" s="7"/>
      <c r="C8" s="54" t="s">
        <v>4</v>
      </c>
      <c r="D8" s="1"/>
      <c r="E8" s="30"/>
      <c r="F8" s="1"/>
      <c r="G8" s="8"/>
    </row>
    <row r="9" spans="1:7" ht="202.5">
      <c r="B9" s="7"/>
      <c r="C9" s="54" t="s">
        <v>5</v>
      </c>
      <c r="D9" s="1"/>
      <c r="E9" s="30"/>
      <c r="F9" s="1"/>
      <c r="G9" s="8"/>
    </row>
    <row r="10" spans="1:7" ht="40.5">
      <c r="B10" s="7"/>
      <c r="C10" s="54" t="s">
        <v>6</v>
      </c>
      <c r="D10" s="1"/>
      <c r="E10" s="30"/>
      <c r="F10" s="1"/>
      <c r="G10" s="8"/>
    </row>
    <row r="11" spans="1:7" ht="81">
      <c r="B11" s="7"/>
      <c r="C11" s="54" t="s">
        <v>7</v>
      </c>
      <c r="D11" s="1"/>
      <c r="E11" s="30"/>
      <c r="F11" s="1"/>
      <c r="G11" s="8"/>
    </row>
    <row r="12" spans="1:7" ht="40.5">
      <c r="B12" s="7"/>
      <c r="C12" s="56" t="s">
        <v>16</v>
      </c>
      <c r="D12" s="1"/>
      <c r="E12" s="30"/>
      <c r="F12" s="1"/>
      <c r="G12" s="8"/>
    </row>
    <row r="13" spans="1:7" ht="21" thickBot="1">
      <c r="B13" s="7"/>
      <c r="C13" s="54"/>
      <c r="D13" s="1"/>
      <c r="E13" s="30"/>
      <c r="F13" s="1"/>
      <c r="G13" s="8"/>
    </row>
    <row r="14" spans="1:7" ht="24.95" customHeight="1">
      <c r="A14" s="35" t="s">
        <v>17</v>
      </c>
      <c r="B14" s="43"/>
      <c r="C14" s="57" t="s">
        <v>26</v>
      </c>
      <c r="D14" s="36"/>
      <c r="E14" s="37"/>
      <c r="F14" s="58"/>
      <c r="G14" s="59"/>
    </row>
    <row r="15" spans="1:7">
      <c r="A15" s="35" t="s">
        <v>18</v>
      </c>
      <c r="B15" s="9">
        <v>1</v>
      </c>
      <c r="C15" s="60" t="s">
        <v>28</v>
      </c>
      <c r="D15" s="32"/>
      <c r="E15" s="33"/>
      <c r="F15" s="32"/>
      <c r="G15" s="34"/>
    </row>
    <row r="16" spans="1:7" ht="81">
      <c r="B16" s="7" t="s">
        <v>43</v>
      </c>
      <c r="C16" s="62" t="s">
        <v>280</v>
      </c>
      <c r="D16" s="63">
        <v>1</v>
      </c>
      <c r="E16" s="64" t="s">
        <v>15</v>
      </c>
      <c r="F16" s="1"/>
      <c r="G16" s="113">
        <f>D16*F16</f>
        <v>0</v>
      </c>
    </row>
    <row r="17" spans="1:7">
      <c r="B17" s="7" t="s">
        <v>191</v>
      </c>
      <c r="C17" s="76" t="s">
        <v>281</v>
      </c>
      <c r="D17" s="75">
        <v>8</v>
      </c>
      <c r="E17" s="74" t="s">
        <v>15</v>
      </c>
      <c r="F17" s="1"/>
      <c r="G17" s="113">
        <f t="shared" ref="G17:G80" si="0">D17*F17</f>
        <v>0</v>
      </c>
    </row>
    <row r="18" spans="1:7">
      <c r="B18" s="7" t="s">
        <v>193</v>
      </c>
      <c r="C18" s="76" t="s">
        <v>282</v>
      </c>
      <c r="D18" s="75">
        <v>2</v>
      </c>
      <c r="E18" s="74" t="s">
        <v>15</v>
      </c>
      <c r="F18" s="1"/>
      <c r="G18" s="113">
        <f t="shared" si="0"/>
        <v>0</v>
      </c>
    </row>
    <row r="19" spans="1:7" ht="81">
      <c r="B19" s="7" t="s">
        <v>194</v>
      </c>
      <c r="C19" s="76" t="s">
        <v>283</v>
      </c>
      <c r="D19" s="75">
        <v>1</v>
      </c>
      <c r="E19" s="74" t="s">
        <v>14</v>
      </c>
      <c r="F19" s="1"/>
      <c r="G19" s="113">
        <f t="shared" si="0"/>
        <v>0</v>
      </c>
    </row>
    <row r="20" spans="1:7" ht="60.75">
      <c r="B20" s="7" t="s">
        <v>196</v>
      </c>
      <c r="C20" s="76" t="s">
        <v>284</v>
      </c>
      <c r="D20" s="75">
        <v>1</v>
      </c>
      <c r="E20" s="74" t="s">
        <v>15</v>
      </c>
      <c r="F20" s="1"/>
      <c r="G20" s="113">
        <f t="shared" si="0"/>
        <v>0</v>
      </c>
    </row>
    <row r="21" spans="1:7">
      <c r="B21" s="7" t="s">
        <v>197</v>
      </c>
      <c r="C21" s="65" t="s">
        <v>87</v>
      </c>
      <c r="D21" s="75">
        <v>3</v>
      </c>
      <c r="E21" s="74" t="s">
        <v>15</v>
      </c>
      <c r="F21" s="1"/>
      <c r="G21" s="113">
        <f t="shared" si="0"/>
        <v>0</v>
      </c>
    </row>
    <row r="22" spans="1:7">
      <c r="B22" s="7" t="s">
        <v>198</v>
      </c>
      <c r="C22" s="76" t="s">
        <v>88</v>
      </c>
      <c r="D22" s="75">
        <v>4</v>
      </c>
      <c r="E22" s="74" t="s">
        <v>15</v>
      </c>
      <c r="F22" s="1"/>
      <c r="G22" s="113">
        <f t="shared" si="0"/>
        <v>0</v>
      </c>
    </row>
    <row r="23" spans="1:7">
      <c r="B23" s="7" t="s">
        <v>199</v>
      </c>
      <c r="C23" s="76" t="s">
        <v>89</v>
      </c>
      <c r="D23" s="75">
        <v>3</v>
      </c>
      <c r="E23" s="74" t="s">
        <v>15</v>
      </c>
      <c r="F23" s="1"/>
      <c r="G23" s="113">
        <f t="shared" si="0"/>
        <v>0</v>
      </c>
    </row>
    <row r="24" spans="1:7" ht="40.5">
      <c r="B24" s="7" t="s">
        <v>200</v>
      </c>
      <c r="C24" s="76" t="s">
        <v>90</v>
      </c>
      <c r="D24" s="75">
        <v>1</v>
      </c>
      <c r="E24" s="74" t="s">
        <v>14</v>
      </c>
      <c r="F24" s="1"/>
      <c r="G24" s="113">
        <f t="shared" si="0"/>
        <v>0</v>
      </c>
    </row>
    <row r="25" spans="1:7" ht="101.25">
      <c r="B25" s="7" t="s">
        <v>201</v>
      </c>
      <c r="C25" s="76" t="s">
        <v>91</v>
      </c>
      <c r="D25" s="75">
        <v>1</v>
      </c>
      <c r="E25" s="74" t="s">
        <v>15</v>
      </c>
      <c r="F25" s="1"/>
      <c r="G25" s="113">
        <f t="shared" si="0"/>
        <v>0</v>
      </c>
    </row>
    <row r="26" spans="1:7">
      <c r="B26" s="7" t="s">
        <v>202</v>
      </c>
      <c r="C26" s="76" t="s">
        <v>93</v>
      </c>
      <c r="D26" s="75">
        <v>1</v>
      </c>
      <c r="E26" s="74" t="s">
        <v>15</v>
      </c>
      <c r="F26" s="1"/>
      <c r="G26" s="113">
        <f t="shared" si="0"/>
        <v>0</v>
      </c>
    </row>
    <row r="27" spans="1:7">
      <c r="B27" s="120"/>
      <c r="C27" s="135"/>
      <c r="D27" s="122"/>
      <c r="E27" s="123"/>
      <c r="F27" s="122"/>
      <c r="G27" s="124"/>
    </row>
    <row r="28" spans="1:7">
      <c r="A28" s="35" t="s">
        <v>18</v>
      </c>
      <c r="B28" s="9">
        <v>2</v>
      </c>
      <c r="C28" s="60" t="s">
        <v>94</v>
      </c>
      <c r="D28" s="32" t="s">
        <v>285</v>
      </c>
      <c r="E28" s="33"/>
      <c r="F28" s="32"/>
      <c r="G28" s="136"/>
    </row>
    <row r="29" spans="1:7" ht="60.75">
      <c r="B29" s="7"/>
      <c r="C29" s="82" t="s">
        <v>95</v>
      </c>
      <c r="D29" s="81"/>
      <c r="E29" s="80"/>
      <c r="F29" s="1"/>
      <c r="G29" s="113"/>
    </row>
    <row r="30" spans="1:7">
      <c r="B30" s="7"/>
      <c r="C30" s="82"/>
      <c r="D30" s="81"/>
      <c r="E30" s="80"/>
      <c r="F30" s="1"/>
      <c r="G30" s="113"/>
    </row>
    <row r="31" spans="1:7">
      <c r="B31" s="7"/>
      <c r="C31" s="82" t="s">
        <v>96</v>
      </c>
      <c r="D31" s="81"/>
      <c r="E31" s="80"/>
      <c r="F31" s="1"/>
      <c r="G31" s="113"/>
    </row>
    <row r="32" spans="1:7">
      <c r="B32" s="7"/>
      <c r="C32" s="82" t="s">
        <v>97</v>
      </c>
      <c r="D32" s="81"/>
      <c r="E32" s="80"/>
      <c r="F32" s="1"/>
      <c r="G32" s="113"/>
    </row>
    <row r="33" spans="1:7">
      <c r="B33" s="7" t="s">
        <v>70</v>
      </c>
      <c r="C33" s="82" t="s">
        <v>286</v>
      </c>
      <c r="D33" s="81">
        <v>18</v>
      </c>
      <c r="E33" s="80" t="s">
        <v>8</v>
      </c>
      <c r="F33" s="1"/>
      <c r="G33" s="113">
        <f t="shared" si="0"/>
        <v>0</v>
      </c>
    </row>
    <row r="34" spans="1:7">
      <c r="B34" s="120"/>
      <c r="C34" s="131"/>
      <c r="D34" s="122"/>
      <c r="E34" s="123"/>
      <c r="F34" s="122"/>
      <c r="G34" s="124"/>
    </row>
    <row r="35" spans="1:7">
      <c r="A35" s="35" t="s">
        <v>18</v>
      </c>
      <c r="B35" s="9">
        <v>3</v>
      </c>
      <c r="C35" s="60" t="s">
        <v>29</v>
      </c>
      <c r="D35" s="32"/>
      <c r="E35" s="33"/>
      <c r="F35" s="32"/>
      <c r="G35" s="136"/>
    </row>
    <row r="36" spans="1:7" ht="40.5">
      <c r="B36" s="7"/>
      <c r="C36" s="54" t="s">
        <v>30</v>
      </c>
      <c r="D36" s="1"/>
      <c r="E36" s="30"/>
      <c r="F36" s="1"/>
      <c r="G36" s="113"/>
    </row>
    <row r="37" spans="1:7">
      <c r="B37" s="7"/>
      <c r="C37" s="68" t="s">
        <v>100</v>
      </c>
      <c r="D37" s="85"/>
      <c r="E37" s="84"/>
      <c r="F37" s="1"/>
      <c r="G37" s="113"/>
    </row>
    <row r="38" spans="1:7">
      <c r="B38" s="7" t="s">
        <v>44</v>
      </c>
      <c r="C38" s="83" t="s">
        <v>101</v>
      </c>
      <c r="D38" s="85">
        <f>D33</f>
        <v>18</v>
      </c>
      <c r="E38" s="84" t="s">
        <v>8</v>
      </c>
      <c r="F38" s="1"/>
      <c r="G38" s="113">
        <f t="shared" si="0"/>
        <v>0</v>
      </c>
    </row>
    <row r="39" spans="1:7" ht="40.5">
      <c r="B39" s="7" t="s">
        <v>45</v>
      </c>
      <c r="C39" s="68" t="s">
        <v>102</v>
      </c>
      <c r="D39" s="85">
        <v>1</v>
      </c>
      <c r="E39" s="84" t="s">
        <v>14</v>
      </c>
      <c r="F39" s="1"/>
      <c r="G39" s="113">
        <f t="shared" si="0"/>
        <v>0</v>
      </c>
    </row>
    <row r="40" spans="1:7" ht="40.5">
      <c r="B40" s="7" t="s">
        <v>46</v>
      </c>
      <c r="C40" s="83" t="s">
        <v>103</v>
      </c>
      <c r="D40" s="85">
        <v>1</v>
      </c>
      <c r="E40" s="84" t="s">
        <v>14</v>
      </c>
      <c r="F40" s="1"/>
      <c r="G40" s="113">
        <f t="shared" si="0"/>
        <v>0</v>
      </c>
    </row>
    <row r="41" spans="1:7">
      <c r="B41" s="120"/>
      <c r="C41" s="132"/>
      <c r="D41" s="133"/>
      <c r="E41" s="134"/>
      <c r="F41" s="122"/>
      <c r="G41" s="124"/>
    </row>
    <row r="42" spans="1:7">
      <c r="A42" s="35" t="s">
        <v>18</v>
      </c>
      <c r="B42" s="9">
        <v>4</v>
      </c>
      <c r="C42" s="60" t="s">
        <v>104</v>
      </c>
      <c r="D42" s="32"/>
      <c r="E42" s="33"/>
      <c r="F42" s="32"/>
      <c r="G42" s="136"/>
    </row>
    <row r="43" spans="1:7" ht="40.5">
      <c r="B43" s="7"/>
      <c r="C43" s="73" t="s">
        <v>105</v>
      </c>
      <c r="D43" s="1"/>
      <c r="E43" s="30"/>
      <c r="F43" s="1"/>
      <c r="G43" s="113"/>
    </row>
    <row r="44" spans="1:7">
      <c r="B44" s="7" t="s">
        <v>32</v>
      </c>
      <c r="C44" s="72" t="s">
        <v>287</v>
      </c>
      <c r="D44" s="71">
        <f>D33</f>
        <v>18</v>
      </c>
      <c r="E44" s="70" t="s">
        <v>8</v>
      </c>
      <c r="F44" s="1"/>
      <c r="G44" s="113">
        <f t="shared" si="0"/>
        <v>0</v>
      </c>
    </row>
    <row r="45" spans="1:7">
      <c r="B45" s="120"/>
      <c r="C45" s="131"/>
      <c r="D45" s="122"/>
      <c r="E45" s="123"/>
      <c r="F45" s="122"/>
      <c r="G45" s="124"/>
    </row>
    <row r="46" spans="1:7">
      <c r="A46" s="35" t="s">
        <v>18</v>
      </c>
      <c r="B46" s="9">
        <v>5</v>
      </c>
      <c r="C46" s="60" t="s">
        <v>108</v>
      </c>
      <c r="D46" s="32"/>
      <c r="E46" s="33"/>
      <c r="F46" s="32"/>
      <c r="G46" s="136"/>
    </row>
    <row r="47" spans="1:7">
      <c r="B47" s="7"/>
      <c r="C47" s="54" t="s">
        <v>27</v>
      </c>
      <c r="D47" s="1"/>
      <c r="E47" s="30"/>
      <c r="F47" s="1"/>
      <c r="G47" s="113"/>
    </row>
    <row r="48" spans="1:7">
      <c r="B48" s="7"/>
      <c r="C48" s="54"/>
      <c r="D48" s="1"/>
      <c r="E48" s="30"/>
      <c r="F48" s="1"/>
      <c r="G48" s="113"/>
    </row>
    <row r="49" spans="2:7" ht="81">
      <c r="B49" s="7"/>
      <c r="C49" s="92" t="s">
        <v>109</v>
      </c>
      <c r="D49" s="91"/>
      <c r="E49" s="90"/>
      <c r="F49" s="1"/>
      <c r="G49" s="113"/>
    </row>
    <row r="50" spans="2:7">
      <c r="B50" s="7"/>
      <c r="C50" s="92" t="s">
        <v>288</v>
      </c>
      <c r="D50" s="91"/>
      <c r="E50" s="90"/>
      <c r="F50" s="1"/>
      <c r="G50" s="113"/>
    </row>
    <row r="51" spans="2:7">
      <c r="B51" s="7" t="s">
        <v>33</v>
      </c>
      <c r="C51" s="92" t="s">
        <v>289</v>
      </c>
      <c r="D51" s="91">
        <v>2</v>
      </c>
      <c r="E51" s="90" t="s">
        <v>15</v>
      </c>
      <c r="F51" s="1"/>
      <c r="G51" s="113">
        <f t="shared" si="0"/>
        <v>0</v>
      </c>
    </row>
    <row r="52" spans="2:7" ht="40.5">
      <c r="B52" s="7" t="s">
        <v>34</v>
      </c>
      <c r="C52" s="92" t="s">
        <v>290</v>
      </c>
      <c r="D52" s="91">
        <v>2</v>
      </c>
      <c r="E52" s="90" t="s">
        <v>15</v>
      </c>
      <c r="F52" s="1"/>
      <c r="G52" s="113">
        <f t="shared" si="0"/>
        <v>0</v>
      </c>
    </row>
    <row r="53" spans="2:7" ht="40.5">
      <c r="B53" s="7" t="s">
        <v>35</v>
      </c>
      <c r="C53" s="92" t="s">
        <v>291</v>
      </c>
      <c r="D53" s="91">
        <v>2</v>
      </c>
      <c r="E53" s="90" t="s">
        <v>15</v>
      </c>
      <c r="F53" s="1"/>
      <c r="G53" s="113">
        <f t="shared" si="0"/>
        <v>0</v>
      </c>
    </row>
    <row r="54" spans="2:7" ht="40.5">
      <c r="B54" s="7" t="s">
        <v>71</v>
      </c>
      <c r="C54" s="92" t="s">
        <v>292</v>
      </c>
      <c r="D54" s="91">
        <v>1</v>
      </c>
      <c r="E54" s="90" t="s">
        <v>15</v>
      </c>
      <c r="F54" s="1"/>
      <c r="G54" s="113">
        <f t="shared" si="0"/>
        <v>0</v>
      </c>
    </row>
    <row r="55" spans="2:7" ht="40.5">
      <c r="B55" s="7" t="s">
        <v>47</v>
      </c>
      <c r="C55" s="92" t="s">
        <v>293</v>
      </c>
      <c r="D55" s="91">
        <v>1</v>
      </c>
      <c r="E55" s="90" t="s">
        <v>15</v>
      </c>
      <c r="F55" s="1"/>
      <c r="G55" s="113">
        <f t="shared" si="0"/>
        <v>0</v>
      </c>
    </row>
    <row r="56" spans="2:7" ht="40.5">
      <c r="B56" s="7" t="s">
        <v>48</v>
      </c>
      <c r="C56" s="92" t="s">
        <v>294</v>
      </c>
      <c r="D56" s="91">
        <v>2</v>
      </c>
      <c r="E56" s="90" t="s">
        <v>15</v>
      </c>
      <c r="F56" s="1"/>
      <c r="G56" s="113">
        <f t="shared" si="0"/>
        <v>0</v>
      </c>
    </row>
    <row r="57" spans="2:7" ht="40.5">
      <c r="B57" s="7" t="s">
        <v>211</v>
      </c>
      <c r="C57" s="92" t="s">
        <v>295</v>
      </c>
      <c r="D57" s="91">
        <v>2</v>
      </c>
      <c r="E57" s="90" t="s">
        <v>15</v>
      </c>
      <c r="F57" s="1"/>
      <c r="G57" s="113">
        <f t="shared" si="0"/>
        <v>0</v>
      </c>
    </row>
    <row r="58" spans="2:7">
      <c r="B58" s="7" t="s">
        <v>212</v>
      </c>
      <c r="C58" s="92" t="s">
        <v>296</v>
      </c>
      <c r="D58" s="91">
        <v>8</v>
      </c>
      <c r="E58" s="90" t="s">
        <v>15</v>
      </c>
      <c r="F58" s="1"/>
      <c r="G58" s="113">
        <f t="shared" si="0"/>
        <v>0</v>
      </c>
    </row>
    <row r="59" spans="2:7">
      <c r="B59" s="7" t="s">
        <v>213</v>
      </c>
      <c r="C59" s="92" t="s">
        <v>297</v>
      </c>
      <c r="D59" s="91">
        <v>2</v>
      </c>
      <c r="E59" s="90" t="s">
        <v>15</v>
      </c>
      <c r="F59" s="1"/>
      <c r="G59" s="113">
        <f t="shared" si="0"/>
        <v>0</v>
      </c>
    </row>
    <row r="60" spans="2:7">
      <c r="B60" s="7" t="s">
        <v>214</v>
      </c>
      <c r="C60" s="92" t="s">
        <v>150</v>
      </c>
      <c r="D60" s="91">
        <v>12</v>
      </c>
      <c r="E60" s="90" t="s">
        <v>8</v>
      </c>
      <c r="F60" s="1"/>
      <c r="G60" s="113">
        <f t="shared" si="0"/>
        <v>0</v>
      </c>
    </row>
    <row r="61" spans="2:7">
      <c r="B61" s="7" t="s">
        <v>215</v>
      </c>
      <c r="C61" s="92" t="s">
        <v>148</v>
      </c>
      <c r="D61" s="91">
        <v>2</v>
      </c>
      <c r="E61" s="90" t="s">
        <v>15</v>
      </c>
      <c r="F61" s="1"/>
      <c r="G61" s="113">
        <f t="shared" si="0"/>
        <v>0</v>
      </c>
    </row>
    <row r="62" spans="2:7">
      <c r="B62" s="7" t="s">
        <v>216</v>
      </c>
      <c r="C62" s="92" t="s">
        <v>298</v>
      </c>
      <c r="D62" s="91">
        <v>2</v>
      </c>
      <c r="E62" s="90" t="s">
        <v>15</v>
      </c>
      <c r="F62" s="1"/>
      <c r="G62" s="113">
        <f t="shared" si="0"/>
        <v>0</v>
      </c>
    </row>
    <row r="63" spans="2:7">
      <c r="B63" s="7"/>
      <c r="C63" s="92" t="s">
        <v>159</v>
      </c>
      <c r="D63" s="91"/>
      <c r="E63" s="90"/>
      <c r="F63" s="1"/>
      <c r="G63" s="113"/>
    </row>
    <row r="64" spans="2:7">
      <c r="B64" s="7" t="s">
        <v>217</v>
      </c>
      <c r="C64" s="92" t="s">
        <v>160</v>
      </c>
      <c r="D64" s="91">
        <v>45</v>
      </c>
      <c r="E64" s="90" t="s">
        <v>8</v>
      </c>
      <c r="F64" s="1"/>
      <c r="G64" s="113">
        <f t="shared" si="0"/>
        <v>0</v>
      </c>
    </row>
    <row r="65" spans="1:7">
      <c r="B65" s="7" t="s">
        <v>218</v>
      </c>
      <c r="C65" s="92" t="s">
        <v>161</v>
      </c>
      <c r="D65" s="91">
        <v>1</v>
      </c>
      <c r="E65" s="90" t="s">
        <v>14</v>
      </c>
      <c r="F65" s="1"/>
      <c r="G65" s="113">
        <f t="shared" si="0"/>
        <v>0</v>
      </c>
    </row>
    <row r="66" spans="1:7">
      <c r="B66" s="120"/>
      <c r="C66" s="131"/>
      <c r="D66" s="122"/>
      <c r="E66" s="123"/>
      <c r="F66" s="122"/>
      <c r="G66" s="124"/>
    </row>
    <row r="67" spans="1:7">
      <c r="A67" s="35" t="s">
        <v>18</v>
      </c>
      <c r="B67" s="115">
        <v>6</v>
      </c>
      <c r="C67" s="116" t="s">
        <v>167</v>
      </c>
      <c r="D67" s="117"/>
      <c r="E67" s="118"/>
      <c r="F67" s="117"/>
      <c r="G67" s="119"/>
    </row>
    <row r="68" spans="1:7">
      <c r="B68" s="7"/>
      <c r="C68" s="54"/>
      <c r="D68" s="1"/>
      <c r="E68" s="30"/>
      <c r="F68" s="1"/>
      <c r="G68" s="113"/>
    </row>
    <row r="69" spans="1:7" ht="60.75">
      <c r="B69" s="7" t="s">
        <v>49</v>
      </c>
      <c r="C69" s="88" t="s">
        <v>168</v>
      </c>
      <c r="D69" s="87">
        <v>100</v>
      </c>
      <c r="E69" s="86" t="s">
        <v>187</v>
      </c>
      <c r="F69" s="1"/>
      <c r="G69" s="113">
        <f t="shared" si="0"/>
        <v>0</v>
      </c>
    </row>
    <row r="70" spans="1:7" ht="60.75">
      <c r="B70" s="7" t="s">
        <v>50</v>
      </c>
      <c r="C70" s="88" t="s">
        <v>299</v>
      </c>
      <c r="D70" s="87">
        <v>1</v>
      </c>
      <c r="E70" s="86" t="s">
        <v>14</v>
      </c>
      <c r="F70" s="1"/>
      <c r="G70" s="113">
        <f t="shared" si="0"/>
        <v>0</v>
      </c>
    </row>
    <row r="71" spans="1:7" ht="24">
      <c r="B71" s="7" t="s">
        <v>51</v>
      </c>
      <c r="C71" s="88" t="s">
        <v>169</v>
      </c>
      <c r="D71" s="87">
        <v>2</v>
      </c>
      <c r="E71" s="86" t="s">
        <v>188</v>
      </c>
      <c r="F71" s="1"/>
      <c r="G71" s="113">
        <f t="shared" si="0"/>
        <v>0</v>
      </c>
    </row>
    <row r="72" spans="1:7" ht="40.5">
      <c r="B72" s="7" t="s">
        <v>52</v>
      </c>
      <c r="C72" s="88" t="s">
        <v>170</v>
      </c>
      <c r="D72" s="87">
        <v>95</v>
      </c>
      <c r="E72" s="86" t="s">
        <v>188</v>
      </c>
      <c r="F72" s="1"/>
      <c r="G72" s="113">
        <f t="shared" si="0"/>
        <v>0</v>
      </c>
    </row>
    <row r="73" spans="1:7">
      <c r="B73" s="7" t="s">
        <v>53</v>
      </c>
      <c r="C73" s="88" t="s">
        <v>171</v>
      </c>
      <c r="D73" s="87">
        <v>25</v>
      </c>
      <c r="E73" s="86" t="s">
        <v>8</v>
      </c>
      <c r="F73" s="1"/>
      <c r="G73" s="113">
        <f t="shared" si="0"/>
        <v>0</v>
      </c>
    </row>
    <row r="74" spans="1:7" ht="60.75">
      <c r="B74" s="7" t="s">
        <v>268</v>
      </c>
      <c r="C74" s="88" t="s">
        <v>265</v>
      </c>
      <c r="D74" s="87">
        <v>26</v>
      </c>
      <c r="E74" s="86" t="s">
        <v>188</v>
      </c>
      <c r="F74" s="1"/>
      <c r="G74" s="113">
        <f t="shared" si="0"/>
        <v>0</v>
      </c>
    </row>
    <row r="75" spans="1:7" ht="40.5">
      <c r="B75" s="7" t="s">
        <v>269</v>
      </c>
      <c r="C75" s="88" t="s">
        <v>271</v>
      </c>
      <c r="D75" s="87">
        <v>12</v>
      </c>
      <c r="E75" s="86" t="s">
        <v>188</v>
      </c>
      <c r="F75" s="1"/>
      <c r="G75" s="113">
        <f t="shared" si="0"/>
        <v>0</v>
      </c>
    </row>
    <row r="76" spans="1:7" ht="24">
      <c r="B76" s="7" t="s">
        <v>270</v>
      </c>
      <c r="C76" s="88" t="s">
        <v>272</v>
      </c>
      <c r="D76" s="87">
        <v>12</v>
      </c>
      <c r="E76" s="86" t="s">
        <v>188</v>
      </c>
      <c r="F76" s="1"/>
      <c r="G76" s="113">
        <f t="shared" si="0"/>
        <v>0</v>
      </c>
    </row>
    <row r="77" spans="1:7" ht="24">
      <c r="B77" s="7" t="s">
        <v>54</v>
      </c>
      <c r="C77" s="88" t="s">
        <v>172</v>
      </c>
      <c r="D77" s="87">
        <v>38</v>
      </c>
      <c r="E77" s="86" t="s">
        <v>188</v>
      </c>
      <c r="F77" s="1"/>
      <c r="G77" s="113">
        <f t="shared" si="0"/>
        <v>0</v>
      </c>
    </row>
    <row r="78" spans="1:7" ht="40.5">
      <c r="B78" s="7" t="s">
        <v>55</v>
      </c>
      <c r="C78" s="88" t="s">
        <v>173</v>
      </c>
      <c r="D78" s="87">
        <v>57</v>
      </c>
      <c r="E78" s="86" t="s">
        <v>188</v>
      </c>
      <c r="F78" s="1"/>
      <c r="G78" s="113">
        <f t="shared" si="0"/>
        <v>0</v>
      </c>
    </row>
    <row r="79" spans="1:7" ht="40.5">
      <c r="B79" s="7" t="s">
        <v>56</v>
      </c>
      <c r="C79" s="88" t="s">
        <v>300</v>
      </c>
      <c r="D79" s="87">
        <v>80</v>
      </c>
      <c r="E79" s="86" t="s">
        <v>187</v>
      </c>
      <c r="F79" s="1"/>
      <c r="G79" s="113">
        <f t="shared" si="0"/>
        <v>0</v>
      </c>
    </row>
    <row r="80" spans="1:7">
      <c r="B80" s="7" t="s">
        <v>301</v>
      </c>
      <c r="C80" s="88" t="s">
        <v>176</v>
      </c>
      <c r="D80" s="87">
        <v>1</v>
      </c>
      <c r="E80" s="86" t="s">
        <v>14</v>
      </c>
      <c r="F80" s="1"/>
      <c r="G80" s="113">
        <f t="shared" si="0"/>
        <v>0</v>
      </c>
    </row>
    <row r="81" spans="1:7" ht="40.5">
      <c r="B81" s="7" t="s">
        <v>57</v>
      </c>
      <c r="C81" s="88" t="s">
        <v>177</v>
      </c>
      <c r="D81" s="87">
        <v>10</v>
      </c>
      <c r="E81" s="86" t="s">
        <v>187</v>
      </c>
      <c r="F81" s="1"/>
      <c r="G81" s="113">
        <f t="shared" ref="G81:G93" si="1">D81*F81</f>
        <v>0</v>
      </c>
    </row>
    <row r="82" spans="1:7">
      <c r="B82" s="7"/>
      <c r="C82" s="88"/>
      <c r="D82" s="87"/>
      <c r="E82" s="86"/>
      <c r="F82" s="1"/>
      <c r="G82" s="113"/>
    </row>
    <row r="83" spans="1:7">
      <c r="A83" s="125" t="s">
        <v>18</v>
      </c>
      <c r="B83" s="9">
        <v>7</v>
      </c>
      <c r="C83" s="60" t="s">
        <v>182</v>
      </c>
      <c r="D83" s="32"/>
      <c r="E83" s="33"/>
      <c r="F83" s="32"/>
      <c r="G83" s="136"/>
    </row>
    <row r="84" spans="1:7">
      <c r="A84" s="126"/>
      <c r="B84" s="7"/>
      <c r="C84" s="88"/>
      <c r="D84" s="87"/>
      <c r="E84" s="86"/>
      <c r="F84" s="1"/>
      <c r="G84" s="113"/>
    </row>
    <row r="85" spans="1:7" ht="60.75">
      <c r="A85" s="126"/>
      <c r="B85" s="7" t="s">
        <v>64</v>
      </c>
      <c r="C85" s="79" t="s">
        <v>266</v>
      </c>
      <c r="D85" s="78">
        <v>80</v>
      </c>
      <c r="E85" s="77" t="s">
        <v>8</v>
      </c>
      <c r="F85" s="1"/>
      <c r="G85" s="113">
        <f t="shared" si="1"/>
        <v>0</v>
      </c>
    </row>
    <row r="86" spans="1:7" ht="40.5">
      <c r="A86" s="126"/>
      <c r="B86" s="7" t="s">
        <v>65</v>
      </c>
      <c r="C86" s="79" t="s">
        <v>183</v>
      </c>
      <c r="D86" s="78">
        <v>80</v>
      </c>
      <c r="E86" s="77" t="s">
        <v>8</v>
      </c>
      <c r="F86" s="1"/>
      <c r="G86" s="113">
        <f t="shared" si="1"/>
        <v>0</v>
      </c>
    </row>
    <row r="87" spans="1:7" ht="81">
      <c r="A87" s="126"/>
      <c r="B87" s="7" t="s">
        <v>66</v>
      </c>
      <c r="C87" s="79" t="s">
        <v>267</v>
      </c>
      <c r="D87" s="78">
        <v>80</v>
      </c>
      <c r="E87" s="77" t="s">
        <v>8</v>
      </c>
      <c r="F87" s="1"/>
      <c r="G87" s="113">
        <f t="shared" si="1"/>
        <v>0</v>
      </c>
    </row>
    <row r="88" spans="1:7">
      <c r="A88" s="127"/>
      <c r="B88" s="120"/>
      <c r="C88" s="128"/>
      <c r="D88" s="129"/>
      <c r="E88" s="130"/>
      <c r="F88" s="122"/>
      <c r="G88" s="124"/>
    </row>
    <row r="89" spans="1:7">
      <c r="A89" s="125" t="s">
        <v>18</v>
      </c>
      <c r="B89" s="9">
        <v>8</v>
      </c>
      <c r="C89" s="60" t="s">
        <v>184</v>
      </c>
      <c r="D89" s="32"/>
      <c r="E89" s="33"/>
      <c r="F89" s="32"/>
      <c r="G89" s="136"/>
    </row>
    <row r="90" spans="1:7">
      <c r="A90" s="126"/>
      <c r="B90" s="7"/>
      <c r="C90" s="67"/>
      <c r="D90" s="1"/>
      <c r="E90" s="30"/>
      <c r="F90" s="1"/>
      <c r="G90" s="113"/>
    </row>
    <row r="91" spans="1:7" ht="60.75">
      <c r="A91" s="126"/>
      <c r="B91" s="7" t="s">
        <v>67</v>
      </c>
      <c r="C91" s="79" t="s">
        <v>185</v>
      </c>
      <c r="D91" s="78">
        <v>1</v>
      </c>
      <c r="E91" s="77" t="s">
        <v>14</v>
      </c>
      <c r="F91" s="1"/>
      <c r="G91" s="113">
        <f t="shared" si="1"/>
        <v>0</v>
      </c>
    </row>
    <row r="92" spans="1:7">
      <c r="A92" s="126"/>
      <c r="B92" s="7" t="s">
        <v>68</v>
      </c>
      <c r="C92" s="79" t="s">
        <v>186</v>
      </c>
      <c r="D92" s="78">
        <v>1</v>
      </c>
      <c r="E92" s="77" t="s">
        <v>15</v>
      </c>
      <c r="F92" s="1"/>
      <c r="G92" s="113">
        <f t="shared" si="1"/>
        <v>0</v>
      </c>
    </row>
    <row r="93" spans="1:7" ht="40.5">
      <c r="A93" s="126"/>
      <c r="B93" s="7" t="s">
        <v>69</v>
      </c>
      <c r="C93" s="79" t="s">
        <v>273</v>
      </c>
      <c r="D93" s="78">
        <v>1</v>
      </c>
      <c r="E93" s="77" t="s">
        <v>14</v>
      </c>
      <c r="F93" s="1"/>
      <c r="G93" s="113">
        <f t="shared" si="1"/>
        <v>0</v>
      </c>
    </row>
    <row r="94" spans="1:7">
      <c r="A94" s="127"/>
      <c r="B94" s="120"/>
      <c r="C94" s="121"/>
      <c r="D94" s="122"/>
      <c r="E94" s="123"/>
      <c r="F94" s="122"/>
      <c r="G94" s="124"/>
    </row>
    <row r="95" spans="1:7">
      <c r="A95" s="35" t="s">
        <v>18</v>
      </c>
      <c r="B95" s="115">
        <v>9</v>
      </c>
      <c r="C95" s="116" t="s">
        <v>36</v>
      </c>
      <c r="D95" s="117"/>
      <c r="E95" s="118"/>
      <c r="F95" s="117"/>
      <c r="G95" s="119"/>
    </row>
    <row r="96" spans="1:7">
      <c r="B96" s="7"/>
      <c r="C96" s="67"/>
      <c r="D96" s="1"/>
      <c r="E96" s="30"/>
      <c r="F96" s="1"/>
      <c r="G96" s="113"/>
    </row>
    <row r="97" spans="1:7" ht="40.5">
      <c r="B97" s="7"/>
      <c r="C97" s="54" t="s">
        <v>38</v>
      </c>
      <c r="D97" s="1"/>
      <c r="E97" s="30"/>
      <c r="F97" s="1"/>
      <c r="G97" s="113"/>
    </row>
    <row r="98" spans="1:7" ht="60.75">
      <c r="B98" s="7"/>
      <c r="C98" s="54" t="s">
        <v>39</v>
      </c>
      <c r="D98" s="1"/>
      <c r="E98" s="30"/>
      <c r="F98" s="1"/>
      <c r="G98" s="113"/>
    </row>
    <row r="99" spans="1:7" ht="60.75">
      <c r="B99" s="7"/>
      <c r="C99" s="54" t="s">
        <v>40</v>
      </c>
      <c r="D99" s="1"/>
      <c r="E99" s="30"/>
      <c r="F99" s="1"/>
      <c r="G99" s="113"/>
    </row>
    <row r="100" spans="1:7" ht="222.75">
      <c r="B100" s="7"/>
      <c r="C100" s="69" t="s">
        <v>189</v>
      </c>
      <c r="D100" s="1"/>
      <c r="E100" s="30"/>
      <c r="F100" s="1"/>
      <c r="G100" s="113"/>
    </row>
    <row r="101" spans="1:7">
      <c r="B101" s="27"/>
      <c r="C101" s="66"/>
      <c r="D101" s="28"/>
      <c r="E101" s="31"/>
      <c r="F101" s="28"/>
      <c r="G101" s="29"/>
    </row>
    <row r="102" spans="1:7">
      <c r="A102" s="35" t="s">
        <v>19</v>
      </c>
      <c r="B102" s="42"/>
      <c r="C102" s="44" t="s">
        <v>356</v>
      </c>
      <c r="D102" s="45"/>
      <c r="E102" s="46"/>
      <c r="F102" s="45"/>
      <c r="G102" s="114">
        <f>SUM(G16:G101)</f>
        <v>0</v>
      </c>
    </row>
    <row r="103" spans="1:7">
      <c r="B103" s="7"/>
      <c r="C103" s="54" t="s">
        <v>355</v>
      </c>
      <c r="D103" s="1"/>
      <c r="E103" s="30"/>
      <c r="F103" s="1"/>
      <c r="G103" s="8"/>
    </row>
    <row r="104" spans="1:7">
      <c r="B104" s="7"/>
      <c r="C104" s="54"/>
      <c r="D104" s="1"/>
      <c r="E104" s="30"/>
      <c r="F104" s="1"/>
      <c r="G104" s="8"/>
    </row>
    <row r="105" spans="1:7">
      <c r="B105" s="7"/>
      <c r="C105" s="54" t="s">
        <v>42</v>
      </c>
      <c r="D105" s="1"/>
      <c r="E105" s="30"/>
      <c r="F105" s="1"/>
      <c r="G105" s="8"/>
    </row>
    <row r="106" spans="1:7">
      <c r="B106" s="27"/>
      <c r="C106" s="55"/>
      <c r="D106" s="28"/>
      <c r="E106" s="31"/>
      <c r="F106" s="28"/>
      <c r="G106" s="29"/>
    </row>
    <row r="107" spans="1:7" ht="21" thickBot="1">
      <c r="A107" s="35" t="s">
        <v>19</v>
      </c>
      <c r="B107" s="47"/>
      <c r="C107" s="48"/>
      <c r="D107" s="49"/>
      <c r="E107" s="50"/>
      <c r="F107" s="49"/>
      <c r="G107" s="51"/>
    </row>
    <row r="108" spans="1:7">
      <c r="B108" s="25" t="s">
        <v>9</v>
      </c>
      <c r="C108" s="26"/>
      <c r="D108" s="5"/>
      <c r="E108" s="5"/>
      <c r="F108" s="52"/>
      <c r="G108" s="52"/>
    </row>
    <row r="109" spans="1:7">
      <c r="B109" s="16" t="s">
        <v>20</v>
      </c>
      <c r="C109" s="16" t="s">
        <v>21</v>
      </c>
    </row>
    <row r="110" spans="1:7">
      <c r="B110" s="16" t="s">
        <v>22</v>
      </c>
      <c r="C110" s="16" t="s">
        <v>23</v>
      </c>
    </row>
    <row r="111" spans="1:7">
      <c r="B111" s="16" t="s">
        <v>24</v>
      </c>
      <c r="C111" s="16" t="s">
        <v>25</v>
      </c>
    </row>
  </sheetData>
  <sheetProtection selectLockedCells="1" selectUnlockedCells="1"/>
  <pageMargins left="1.1811023622047245" right="0.39370078740157483" top="0.59055118110236227" bottom="0.98425196850393704" header="0.51181102362204722" footer="0.51181102362204722"/>
  <pageSetup paperSize="9" scale="56" firstPageNumber="0" fitToHeight="0" orientation="portrait" horizontalDpi="300" verticalDpi="300" r:id="rId1"/>
  <headerFooter>
    <oddFooter xml:space="preserve">&amp;L&amp;"Times New Roman,Obyčejné"&amp;16Rűpik s.r.o.&amp;R&amp;"Times New Roman,Obyčejné"&amp;16Strana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showGridLines="0" tabSelected="1" view="pageBreakPreview" zoomScale="70" zoomScaleNormal="70" zoomScaleSheetLayoutView="70" workbookViewId="0">
      <pane ySplit="1" topLeftCell="A2" activePane="bottomLeft" state="frozenSplit"/>
      <selection pane="bottomLeft" activeCell="C3" sqref="C3"/>
    </sheetView>
  </sheetViews>
  <sheetFormatPr defaultRowHeight="20.25"/>
  <cols>
    <col min="1" max="1" width="3.5703125" style="35" customWidth="1"/>
    <col min="2" max="2" width="9.7109375" style="16" customWidth="1"/>
    <col min="3" max="3" width="85.7109375" style="16" customWidth="1"/>
    <col min="4" max="4" width="11.7109375" style="16" customWidth="1"/>
    <col min="5" max="5" width="7.7109375" style="16" customWidth="1"/>
    <col min="6" max="7" width="17.7109375" style="16" customWidth="1"/>
    <col min="8" max="16384" width="9.140625" style="17"/>
  </cols>
  <sheetData>
    <row r="1" spans="1:7">
      <c r="A1" s="94"/>
      <c r="B1" s="94"/>
      <c r="C1" s="95"/>
      <c r="D1" s="96"/>
      <c r="E1" s="96"/>
      <c r="F1" s="97"/>
      <c r="G1" s="97"/>
    </row>
    <row r="2" spans="1:7" ht="21" thickBot="1">
      <c r="A2" s="94"/>
      <c r="B2" s="94"/>
      <c r="C2" s="95"/>
      <c r="D2" s="96"/>
      <c r="E2" s="96"/>
      <c r="F2" s="97"/>
      <c r="G2" s="97"/>
    </row>
    <row r="3" spans="1:7" ht="31.5">
      <c r="A3" s="98"/>
      <c r="B3" s="98"/>
      <c r="C3" s="99" t="s">
        <v>302</v>
      </c>
      <c r="D3" s="100"/>
      <c r="E3" s="100"/>
      <c r="F3" s="101" t="s">
        <v>303</v>
      </c>
      <c r="G3" s="102" t="s">
        <v>304</v>
      </c>
    </row>
    <row r="4" spans="1:7" ht="21" thickBot="1">
      <c r="A4" s="103"/>
      <c r="B4" s="103"/>
      <c r="C4" s="104" t="s">
        <v>305</v>
      </c>
      <c r="D4" s="96"/>
      <c r="E4" s="96"/>
      <c r="F4" s="105"/>
      <c r="G4" s="106"/>
    </row>
    <row r="5" spans="1:7" ht="21" thickBot="1">
      <c r="A5" s="103"/>
      <c r="B5" s="103"/>
      <c r="C5" s="104" t="s">
        <v>306</v>
      </c>
      <c r="D5" s="96"/>
      <c r="E5" s="96"/>
      <c r="F5" s="105"/>
      <c r="G5" s="106"/>
    </row>
    <row r="6" spans="1:7" ht="38.25">
      <c r="A6" s="107" t="s">
        <v>307</v>
      </c>
      <c r="B6" s="108" t="s">
        <v>285</v>
      </c>
      <c r="C6" s="108" t="s">
        <v>308</v>
      </c>
      <c r="D6" s="108" t="s">
        <v>13</v>
      </c>
      <c r="E6" s="108" t="s">
        <v>309</v>
      </c>
      <c r="F6" s="108" t="s">
        <v>310</v>
      </c>
      <c r="G6" s="109" t="s">
        <v>311</v>
      </c>
    </row>
    <row r="7" spans="1:7" ht="21" thickBot="1">
      <c r="A7" s="137">
        <v>1</v>
      </c>
      <c r="B7" s="138" t="s">
        <v>285</v>
      </c>
      <c r="C7" s="138">
        <v>4</v>
      </c>
      <c r="D7" s="138">
        <v>5</v>
      </c>
      <c r="E7" s="138">
        <v>6</v>
      </c>
      <c r="F7" s="138">
        <v>7</v>
      </c>
      <c r="G7" s="139">
        <v>8</v>
      </c>
    </row>
    <row r="8" spans="1:7" ht="60">
      <c r="A8" s="166"/>
      <c r="B8" s="167"/>
      <c r="C8" s="168" t="s">
        <v>312</v>
      </c>
      <c r="D8" s="169"/>
      <c r="E8" s="169"/>
      <c r="F8" s="170" t="s">
        <v>285</v>
      </c>
      <c r="G8" s="171" t="s">
        <v>285</v>
      </c>
    </row>
    <row r="9" spans="1:7">
      <c r="A9" s="172"/>
      <c r="B9" s="140"/>
      <c r="C9" s="144"/>
      <c r="D9" s="142"/>
      <c r="E9" s="142"/>
      <c r="F9" s="145"/>
      <c r="G9" s="173"/>
    </row>
    <row r="10" spans="1:7">
      <c r="A10" s="172"/>
      <c r="B10" s="140"/>
      <c r="C10" s="144" t="s">
        <v>313</v>
      </c>
      <c r="D10" s="142"/>
      <c r="E10" s="142"/>
      <c r="F10" s="143" t="s">
        <v>285</v>
      </c>
      <c r="G10" s="174" t="s">
        <v>285</v>
      </c>
    </row>
    <row r="11" spans="1:7">
      <c r="A11" s="172"/>
      <c r="B11" s="140"/>
      <c r="C11" s="144"/>
      <c r="D11" s="142"/>
      <c r="E11" s="142"/>
      <c r="F11" s="145"/>
      <c r="G11" s="173"/>
    </row>
    <row r="12" spans="1:7">
      <c r="A12" s="175" t="s">
        <v>285</v>
      </c>
      <c r="B12" s="146" t="s">
        <v>285</v>
      </c>
      <c r="C12" s="147" t="s">
        <v>314</v>
      </c>
      <c r="D12" s="142"/>
      <c r="E12" s="142"/>
      <c r="F12" s="145"/>
      <c r="G12" s="173"/>
    </row>
    <row r="13" spans="1:7">
      <c r="A13" s="175">
        <v>1</v>
      </c>
      <c r="B13" s="146"/>
      <c r="C13" s="148" t="s">
        <v>315</v>
      </c>
      <c r="D13" s="142" t="s">
        <v>15</v>
      </c>
      <c r="E13" s="142">
        <v>1</v>
      </c>
      <c r="F13" s="145"/>
      <c r="G13" s="176">
        <f>E13*F13</f>
        <v>0</v>
      </c>
    </row>
    <row r="14" spans="1:7">
      <c r="A14" s="175">
        <v>2</v>
      </c>
      <c r="B14" s="146"/>
      <c r="C14" s="150" t="s">
        <v>316</v>
      </c>
      <c r="D14" s="142" t="s">
        <v>15</v>
      </c>
      <c r="E14" s="142">
        <v>1</v>
      </c>
      <c r="F14" s="145"/>
      <c r="G14" s="176">
        <f t="shared" ref="G14:G77" si="0">E14*F14</f>
        <v>0</v>
      </c>
    </row>
    <row r="15" spans="1:7" ht="25.5">
      <c r="A15" s="175">
        <v>3</v>
      </c>
      <c r="B15" s="146"/>
      <c r="C15" s="151" t="s">
        <v>317</v>
      </c>
      <c r="D15" s="152" t="s">
        <v>15</v>
      </c>
      <c r="E15" s="142">
        <v>1</v>
      </c>
      <c r="F15" s="145"/>
      <c r="G15" s="176">
        <f t="shared" si="0"/>
        <v>0</v>
      </c>
    </row>
    <row r="16" spans="1:7">
      <c r="A16" s="175">
        <v>4</v>
      </c>
      <c r="B16" s="146"/>
      <c r="C16" s="153" t="s">
        <v>318</v>
      </c>
      <c r="D16" s="152" t="s">
        <v>15</v>
      </c>
      <c r="E16" s="142">
        <v>1</v>
      </c>
      <c r="F16" s="145"/>
      <c r="G16" s="176">
        <f t="shared" si="0"/>
        <v>0</v>
      </c>
    </row>
    <row r="17" spans="1:7">
      <c r="A17" s="172">
        <v>5</v>
      </c>
      <c r="B17" s="146"/>
      <c r="C17" s="151" t="s">
        <v>319</v>
      </c>
      <c r="D17" s="152" t="s">
        <v>15</v>
      </c>
      <c r="E17" s="142">
        <v>1</v>
      </c>
      <c r="F17" s="145"/>
      <c r="G17" s="176">
        <f t="shared" si="0"/>
        <v>0</v>
      </c>
    </row>
    <row r="18" spans="1:7">
      <c r="A18" s="172">
        <v>6</v>
      </c>
      <c r="B18" s="154"/>
      <c r="C18" s="155" t="s">
        <v>320</v>
      </c>
      <c r="D18" s="152" t="s">
        <v>15</v>
      </c>
      <c r="E18" s="142">
        <v>2</v>
      </c>
      <c r="F18" s="145"/>
      <c r="G18" s="176">
        <f t="shared" si="0"/>
        <v>0</v>
      </c>
    </row>
    <row r="19" spans="1:7">
      <c r="A19" s="172">
        <v>7</v>
      </c>
      <c r="B19" s="146"/>
      <c r="C19" s="150" t="s">
        <v>321</v>
      </c>
      <c r="D19" s="152" t="s">
        <v>15</v>
      </c>
      <c r="E19" s="142">
        <v>1</v>
      </c>
      <c r="F19" s="145"/>
      <c r="G19" s="176">
        <f t="shared" si="0"/>
        <v>0</v>
      </c>
    </row>
    <row r="20" spans="1:7">
      <c r="A20" s="172">
        <v>8</v>
      </c>
      <c r="B20" s="140"/>
      <c r="C20" s="156" t="s">
        <v>322</v>
      </c>
      <c r="D20" s="152" t="s">
        <v>15</v>
      </c>
      <c r="E20" s="142">
        <v>2</v>
      </c>
      <c r="F20" s="145"/>
      <c r="G20" s="176">
        <f t="shared" si="0"/>
        <v>0</v>
      </c>
    </row>
    <row r="21" spans="1:7">
      <c r="A21" s="172" t="s">
        <v>285</v>
      </c>
      <c r="B21" s="140"/>
      <c r="C21" s="144"/>
      <c r="D21" s="152" t="s">
        <v>285</v>
      </c>
      <c r="E21" s="142" t="s">
        <v>285</v>
      </c>
      <c r="F21" s="145"/>
      <c r="G21" s="176"/>
    </row>
    <row r="22" spans="1:7">
      <c r="A22" s="175" t="s">
        <v>285</v>
      </c>
      <c r="B22" s="146"/>
      <c r="C22" s="147" t="s">
        <v>323</v>
      </c>
      <c r="D22" s="142"/>
      <c r="E22" s="142"/>
      <c r="F22" s="145"/>
      <c r="G22" s="176"/>
    </row>
    <row r="23" spans="1:7">
      <c r="A23" s="175">
        <v>9</v>
      </c>
      <c r="B23" s="146"/>
      <c r="C23" s="148" t="s">
        <v>315</v>
      </c>
      <c r="D23" s="142" t="s">
        <v>15</v>
      </c>
      <c r="E23" s="142">
        <v>1</v>
      </c>
      <c r="F23" s="145"/>
      <c r="G23" s="176">
        <f t="shared" si="0"/>
        <v>0</v>
      </c>
    </row>
    <row r="24" spans="1:7">
      <c r="A24" s="175">
        <v>10</v>
      </c>
      <c r="B24" s="146"/>
      <c r="C24" s="150" t="s">
        <v>316</v>
      </c>
      <c r="D24" s="142" t="s">
        <v>15</v>
      </c>
      <c r="E24" s="142">
        <v>1</v>
      </c>
      <c r="F24" s="145"/>
      <c r="G24" s="176">
        <f t="shared" si="0"/>
        <v>0</v>
      </c>
    </row>
    <row r="25" spans="1:7" ht="25.5">
      <c r="A25" s="175">
        <v>11</v>
      </c>
      <c r="B25" s="146"/>
      <c r="C25" s="151" t="s">
        <v>324</v>
      </c>
      <c r="D25" s="152" t="s">
        <v>15</v>
      </c>
      <c r="E25" s="142">
        <v>1</v>
      </c>
      <c r="F25" s="145"/>
      <c r="G25" s="176">
        <f t="shared" si="0"/>
        <v>0</v>
      </c>
    </row>
    <row r="26" spans="1:7">
      <c r="A26" s="175">
        <v>12</v>
      </c>
      <c r="B26" s="146"/>
      <c r="C26" s="153" t="s">
        <v>318</v>
      </c>
      <c r="D26" s="152" t="s">
        <v>15</v>
      </c>
      <c r="E26" s="142">
        <v>1</v>
      </c>
      <c r="F26" s="145"/>
      <c r="G26" s="176">
        <f t="shared" si="0"/>
        <v>0</v>
      </c>
    </row>
    <row r="27" spans="1:7">
      <c r="A27" s="172">
        <v>13</v>
      </c>
      <c r="B27" s="146"/>
      <c r="C27" s="151" t="s">
        <v>319</v>
      </c>
      <c r="D27" s="152" t="s">
        <v>15</v>
      </c>
      <c r="E27" s="142">
        <v>1</v>
      </c>
      <c r="F27" s="145"/>
      <c r="G27" s="176">
        <f t="shared" si="0"/>
        <v>0</v>
      </c>
    </row>
    <row r="28" spans="1:7">
      <c r="A28" s="172" t="s">
        <v>285</v>
      </c>
      <c r="B28" s="154"/>
      <c r="C28" s="155" t="s">
        <v>285</v>
      </c>
      <c r="D28" s="152"/>
      <c r="E28" s="142"/>
      <c r="F28" s="145"/>
      <c r="G28" s="176"/>
    </row>
    <row r="29" spans="1:7">
      <c r="A29" s="175" t="s">
        <v>285</v>
      </c>
      <c r="B29" s="146"/>
      <c r="C29" s="147" t="s">
        <v>325</v>
      </c>
      <c r="D29" s="142"/>
      <c r="E29" s="142"/>
      <c r="F29" s="145"/>
      <c r="G29" s="176"/>
    </row>
    <row r="30" spans="1:7">
      <c r="A30" s="175">
        <v>14</v>
      </c>
      <c r="B30" s="146"/>
      <c r="C30" s="148" t="s">
        <v>315</v>
      </c>
      <c r="D30" s="142" t="s">
        <v>15</v>
      </c>
      <c r="E30" s="142">
        <v>1</v>
      </c>
      <c r="F30" s="145"/>
      <c r="G30" s="176">
        <f t="shared" si="0"/>
        <v>0</v>
      </c>
    </row>
    <row r="31" spans="1:7">
      <c r="A31" s="175">
        <v>15</v>
      </c>
      <c r="B31" s="146"/>
      <c r="C31" s="150" t="s">
        <v>316</v>
      </c>
      <c r="D31" s="142" t="s">
        <v>15</v>
      </c>
      <c r="E31" s="142">
        <v>1</v>
      </c>
      <c r="F31" s="145"/>
      <c r="G31" s="176">
        <f t="shared" si="0"/>
        <v>0</v>
      </c>
    </row>
    <row r="32" spans="1:7" ht="25.5">
      <c r="A32" s="175">
        <v>16</v>
      </c>
      <c r="B32" s="146"/>
      <c r="C32" s="151" t="s">
        <v>324</v>
      </c>
      <c r="D32" s="152" t="s">
        <v>15</v>
      </c>
      <c r="E32" s="142">
        <v>1</v>
      </c>
      <c r="F32" s="145"/>
      <c r="G32" s="176">
        <f t="shared" si="0"/>
        <v>0</v>
      </c>
    </row>
    <row r="33" spans="1:7">
      <c r="A33" s="175">
        <v>17</v>
      </c>
      <c r="B33" s="146"/>
      <c r="C33" s="153" t="s">
        <v>318</v>
      </c>
      <c r="D33" s="152" t="s">
        <v>15</v>
      </c>
      <c r="E33" s="142">
        <v>1</v>
      </c>
      <c r="F33" s="145"/>
      <c r="G33" s="176">
        <f t="shared" si="0"/>
        <v>0</v>
      </c>
    </row>
    <row r="34" spans="1:7">
      <c r="A34" s="172">
        <v>18</v>
      </c>
      <c r="B34" s="146"/>
      <c r="C34" s="151" t="s">
        <v>319</v>
      </c>
      <c r="D34" s="152" t="s">
        <v>15</v>
      </c>
      <c r="E34" s="142">
        <v>1</v>
      </c>
      <c r="F34" s="145"/>
      <c r="G34" s="176">
        <f t="shared" si="0"/>
        <v>0</v>
      </c>
    </row>
    <row r="35" spans="1:7">
      <c r="A35" s="172" t="s">
        <v>285</v>
      </c>
      <c r="B35" s="140"/>
      <c r="C35" s="144"/>
      <c r="D35" s="152" t="s">
        <v>285</v>
      </c>
      <c r="E35" s="142" t="s">
        <v>285</v>
      </c>
      <c r="F35" s="145"/>
      <c r="G35" s="176"/>
    </row>
    <row r="36" spans="1:7">
      <c r="A36" s="175" t="s">
        <v>285</v>
      </c>
      <c r="B36" s="146" t="s">
        <v>285</v>
      </c>
      <c r="C36" s="147" t="s">
        <v>326</v>
      </c>
      <c r="D36" s="142"/>
      <c r="E36" s="142"/>
      <c r="F36" s="145"/>
      <c r="G36" s="176"/>
    </row>
    <row r="37" spans="1:7">
      <c r="A37" s="175">
        <v>19</v>
      </c>
      <c r="B37" s="146"/>
      <c r="C37" s="148" t="s">
        <v>315</v>
      </c>
      <c r="D37" s="142" t="s">
        <v>15</v>
      </c>
      <c r="E37" s="142">
        <v>1</v>
      </c>
      <c r="F37" s="145"/>
      <c r="G37" s="176">
        <f t="shared" si="0"/>
        <v>0</v>
      </c>
    </row>
    <row r="38" spans="1:7">
      <c r="A38" s="175">
        <v>20</v>
      </c>
      <c r="B38" s="146"/>
      <c r="C38" s="150" t="s">
        <v>316</v>
      </c>
      <c r="D38" s="142" t="s">
        <v>15</v>
      </c>
      <c r="E38" s="142">
        <v>1</v>
      </c>
      <c r="F38" s="145"/>
      <c r="G38" s="176">
        <f t="shared" si="0"/>
        <v>0</v>
      </c>
    </row>
    <row r="39" spans="1:7" ht="25.5">
      <c r="A39" s="175">
        <v>21</v>
      </c>
      <c r="B39" s="146"/>
      <c r="C39" s="151" t="s">
        <v>324</v>
      </c>
      <c r="D39" s="152" t="s">
        <v>15</v>
      </c>
      <c r="E39" s="142">
        <v>1</v>
      </c>
      <c r="F39" s="145"/>
      <c r="G39" s="176">
        <f t="shared" si="0"/>
        <v>0</v>
      </c>
    </row>
    <row r="40" spans="1:7">
      <c r="A40" s="175">
        <v>22</v>
      </c>
      <c r="B40" s="146"/>
      <c r="C40" s="153" t="s">
        <v>318</v>
      </c>
      <c r="D40" s="152" t="s">
        <v>15</v>
      </c>
      <c r="E40" s="142">
        <v>1</v>
      </c>
      <c r="F40" s="145"/>
      <c r="G40" s="176">
        <f t="shared" si="0"/>
        <v>0</v>
      </c>
    </row>
    <row r="41" spans="1:7">
      <c r="A41" s="172">
        <v>23</v>
      </c>
      <c r="B41" s="146"/>
      <c r="C41" s="151" t="s">
        <v>319</v>
      </c>
      <c r="D41" s="152" t="s">
        <v>15</v>
      </c>
      <c r="E41" s="142">
        <v>1</v>
      </c>
      <c r="F41" s="145"/>
      <c r="G41" s="176">
        <f t="shared" si="0"/>
        <v>0</v>
      </c>
    </row>
    <row r="42" spans="1:7">
      <c r="A42" s="172" t="s">
        <v>285</v>
      </c>
      <c r="B42" s="140"/>
      <c r="C42" s="144"/>
      <c r="D42" s="152" t="s">
        <v>285</v>
      </c>
      <c r="E42" s="142" t="s">
        <v>285</v>
      </c>
      <c r="F42" s="145"/>
      <c r="G42" s="176"/>
    </row>
    <row r="43" spans="1:7">
      <c r="A43" s="172" t="s">
        <v>285</v>
      </c>
      <c r="B43" s="140"/>
      <c r="C43" s="144" t="s">
        <v>327</v>
      </c>
      <c r="D43" s="152" t="s">
        <v>285</v>
      </c>
      <c r="E43" s="142" t="s">
        <v>285</v>
      </c>
      <c r="F43" s="145"/>
      <c r="G43" s="176"/>
    </row>
    <row r="44" spans="1:7">
      <c r="A44" s="177" t="s">
        <v>285</v>
      </c>
      <c r="B44" s="157"/>
      <c r="C44" s="151" t="s">
        <v>285</v>
      </c>
      <c r="D44" s="152"/>
      <c r="E44" s="142"/>
      <c r="F44" s="145"/>
      <c r="G44" s="176"/>
    </row>
    <row r="45" spans="1:7" ht="38.25">
      <c r="A45" s="172">
        <v>1</v>
      </c>
      <c r="B45" s="140"/>
      <c r="C45" s="151" t="s">
        <v>328</v>
      </c>
      <c r="D45" s="152" t="s">
        <v>14</v>
      </c>
      <c r="E45" s="142">
        <v>1</v>
      </c>
      <c r="F45" s="145"/>
      <c r="G45" s="176">
        <f t="shared" si="0"/>
        <v>0</v>
      </c>
    </row>
    <row r="46" spans="1:7" ht="25.5">
      <c r="A46" s="177">
        <v>2</v>
      </c>
      <c r="B46" s="157"/>
      <c r="C46" s="158" t="s">
        <v>329</v>
      </c>
      <c r="D46" s="142" t="s">
        <v>14</v>
      </c>
      <c r="E46" s="142">
        <v>1</v>
      </c>
      <c r="F46" s="145"/>
      <c r="G46" s="176">
        <f t="shared" si="0"/>
        <v>0</v>
      </c>
    </row>
    <row r="47" spans="1:7">
      <c r="A47" s="177">
        <v>3</v>
      </c>
      <c r="B47" s="157"/>
      <c r="C47" s="158" t="s">
        <v>330</v>
      </c>
      <c r="D47" s="152" t="s">
        <v>15</v>
      </c>
      <c r="E47" s="142">
        <v>1</v>
      </c>
      <c r="F47" s="145"/>
      <c r="G47" s="176">
        <f t="shared" si="0"/>
        <v>0</v>
      </c>
    </row>
    <row r="48" spans="1:7">
      <c r="A48" s="177" t="s">
        <v>285</v>
      </c>
      <c r="B48" s="157"/>
      <c r="C48" s="158" t="s">
        <v>285</v>
      </c>
      <c r="D48" s="152" t="s">
        <v>285</v>
      </c>
      <c r="E48" s="142" t="s">
        <v>285</v>
      </c>
      <c r="F48" s="145"/>
      <c r="G48" s="176"/>
    </row>
    <row r="49" spans="1:7" ht="38.25">
      <c r="A49" s="172">
        <v>4</v>
      </c>
      <c r="B49" s="140"/>
      <c r="C49" s="151" t="s">
        <v>331</v>
      </c>
      <c r="D49" s="152" t="s">
        <v>14</v>
      </c>
      <c r="E49" s="142">
        <v>1</v>
      </c>
      <c r="F49" s="145"/>
      <c r="G49" s="176">
        <f t="shared" si="0"/>
        <v>0</v>
      </c>
    </row>
    <row r="50" spans="1:7" ht="25.5">
      <c r="A50" s="177">
        <v>5</v>
      </c>
      <c r="B50" s="157"/>
      <c r="C50" s="158" t="s">
        <v>332</v>
      </c>
      <c r="D50" s="142" t="s">
        <v>14</v>
      </c>
      <c r="E50" s="142">
        <v>1</v>
      </c>
      <c r="F50" s="145"/>
      <c r="G50" s="176">
        <f t="shared" si="0"/>
        <v>0</v>
      </c>
    </row>
    <row r="51" spans="1:7">
      <c r="A51" s="177" t="s">
        <v>285</v>
      </c>
      <c r="B51" s="157"/>
      <c r="C51" s="158" t="s">
        <v>285</v>
      </c>
      <c r="D51" s="152" t="s">
        <v>285</v>
      </c>
      <c r="E51" s="142" t="s">
        <v>285</v>
      </c>
      <c r="F51" s="145"/>
      <c r="G51" s="176"/>
    </row>
    <row r="52" spans="1:7">
      <c r="A52" s="177">
        <v>6</v>
      </c>
      <c r="B52" s="157"/>
      <c r="C52" s="158" t="s">
        <v>330</v>
      </c>
      <c r="D52" s="152" t="s">
        <v>15</v>
      </c>
      <c r="E52" s="142">
        <v>1</v>
      </c>
      <c r="F52" s="145"/>
      <c r="G52" s="176">
        <f t="shared" si="0"/>
        <v>0</v>
      </c>
    </row>
    <row r="53" spans="1:7" ht="38.25">
      <c r="A53" s="172">
        <v>7</v>
      </c>
      <c r="B53" s="140"/>
      <c r="C53" s="151" t="s">
        <v>333</v>
      </c>
      <c r="D53" s="152" t="s">
        <v>14</v>
      </c>
      <c r="E53" s="142">
        <v>1</v>
      </c>
      <c r="F53" s="145"/>
      <c r="G53" s="176">
        <f t="shared" si="0"/>
        <v>0</v>
      </c>
    </row>
    <row r="54" spans="1:7" ht="25.5">
      <c r="A54" s="177">
        <v>8</v>
      </c>
      <c r="B54" s="157"/>
      <c r="C54" s="158" t="s">
        <v>332</v>
      </c>
      <c r="D54" s="142" t="s">
        <v>14</v>
      </c>
      <c r="E54" s="142">
        <v>1</v>
      </c>
      <c r="F54" s="145"/>
      <c r="G54" s="176">
        <f t="shared" si="0"/>
        <v>0</v>
      </c>
    </row>
    <row r="55" spans="1:7">
      <c r="A55" s="177">
        <v>9</v>
      </c>
      <c r="B55" s="157"/>
      <c r="C55" s="158" t="s">
        <v>330</v>
      </c>
      <c r="D55" s="152" t="s">
        <v>15</v>
      </c>
      <c r="E55" s="142">
        <v>1</v>
      </c>
      <c r="F55" s="145"/>
      <c r="G55" s="176">
        <f t="shared" si="0"/>
        <v>0</v>
      </c>
    </row>
    <row r="56" spans="1:7">
      <c r="A56" s="177" t="s">
        <v>285</v>
      </c>
      <c r="B56" s="157"/>
      <c r="C56" s="158" t="s">
        <v>285</v>
      </c>
      <c r="D56" s="152" t="s">
        <v>285</v>
      </c>
      <c r="E56" s="142" t="s">
        <v>285</v>
      </c>
      <c r="F56" s="145"/>
      <c r="G56" s="176"/>
    </row>
    <row r="57" spans="1:7" ht="38.25">
      <c r="A57" s="172">
        <v>10</v>
      </c>
      <c r="B57" s="140"/>
      <c r="C57" s="151" t="s">
        <v>334</v>
      </c>
      <c r="D57" s="152" t="s">
        <v>14</v>
      </c>
      <c r="E57" s="142">
        <v>1</v>
      </c>
      <c r="F57" s="145"/>
      <c r="G57" s="176">
        <f t="shared" si="0"/>
        <v>0</v>
      </c>
    </row>
    <row r="58" spans="1:7" ht="25.5">
      <c r="A58" s="177">
        <v>11</v>
      </c>
      <c r="B58" s="157"/>
      <c r="C58" s="158" t="s">
        <v>332</v>
      </c>
      <c r="D58" s="142" t="s">
        <v>14</v>
      </c>
      <c r="E58" s="142">
        <v>1</v>
      </c>
      <c r="F58" s="145"/>
      <c r="G58" s="176">
        <f t="shared" si="0"/>
        <v>0</v>
      </c>
    </row>
    <row r="59" spans="1:7">
      <c r="A59" s="177">
        <v>12</v>
      </c>
      <c r="B59" s="157"/>
      <c r="C59" s="158" t="s">
        <v>330</v>
      </c>
      <c r="D59" s="152" t="s">
        <v>15</v>
      </c>
      <c r="E59" s="142">
        <v>1</v>
      </c>
      <c r="F59" s="145"/>
      <c r="G59" s="176">
        <f t="shared" si="0"/>
        <v>0</v>
      </c>
    </row>
    <row r="60" spans="1:7">
      <c r="A60" s="177"/>
      <c r="B60" s="157"/>
      <c r="C60" s="158" t="s">
        <v>285</v>
      </c>
      <c r="D60" s="152" t="s">
        <v>285</v>
      </c>
      <c r="E60" s="142" t="s">
        <v>285</v>
      </c>
      <c r="F60" s="145"/>
      <c r="G60" s="176"/>
    </row>
    <row r="61" spans="1:7">
      <c r="A61" s="177" t="s">
        <v>285</v>
      </c>
      <c r="B61" s="140"/>
      <c r="C61" s="144" t="s">
        <v>335</v>
      </c>
      <c r="D61" s="142" t="s">
        <v>285</v>
      </c>
      <c r="E61" s="142" t="s">
        <v>285</v>
      </c>
      <c r="F61" s="145"/>
      <c r="G61" s="176"/>
    </row>
    <row r="62" spans="1:7">
      <c r="A62" s="178" t="s">
        <v>285</v>
      </c>
      <c r="B62" s="157"/>
      <c r="C62" s="151" t="s">
        <v>285</v>
      </c>
      <c r="D62" s="152" t="s">
        <v>285</v>
      </c>
      <c r="E62" s="142" t="s">
        <v>285</v>
      </c>
      <c r="F62" s="145"/>
      <c r="G62" s="176"/>
    </row>
    <row r="63" spans="1:7" ht="25.5">
      <c r="A63" s="177">
        <v>1</v>
      </c>
      <c r="B63" s="157"/>
      <c r="C63" s="151" t="s">
        <v>336</v>
      </c>
      <c r="D63" s="152" t="s">
        <v>14</v>
      </c>
      <c r="E63" s="142">
        <v>4</v>
      </c>
      <c r="F63" s="145"/>
      <c r="G63" s="176">
        <f t="shared" si="0"/>
        <v>0</v>
      </c>
    </row>
    <row r="64" spans="1:7">
      <c r="A64" s="172" t="s">
        <v>285</v>
      </c>
      <c r="B64" s="140"/>
      <c r="C64" s="150" t="s">
        <v>285</v>
      </c>
      <c r="D64" s="142" t="s">
        <v>285</v>
      </c>
      <c r="E64" s="142" t="s">
        <v>285</v>
      </c>
      <c r="F64" s="145"/>
      <c r="G64" s="176"/>
    </row>
    <row r="65" spans="1:7">
      <c r="A65" s="177" t="s">
        <v>285</v>
      </c>
      <c r="B65" s="157"/>
      <c r="C65" s="160" t="s">
        <v>337</v>
      </c>
      <c r="D65" s="152" t="s">
        <v>285</v>
      </c>
      <c r="E65" s="142" t="s">
        <v>285</v>
      </c>
      <c r="F65" s="145"/>
      <c r="G65" s="176"/>
    </row>
    <row r="66" spans="1:7">
      <c r="A66" s="178" t="s">
        <v>285</v>
      </c>
      <c r="B66" s="159"/>
      <c r="C66" s="161" t="s">
        <v>285</v>
      </c>
      <c r="D66" s="142" t="s">
        <v>285</v>
      </c>
      <c r="E66" s="142" t="s">
        <v>285</v>
      </c>
      <c r="F66" s="145"/>
      <c r="G66" s="176"/>
    </row>
    <row r="67" spans="1:7" ht="25.5">
      <c r="A67" s="178">
        <v>1</v>
      </c>
      <c r="B67" s="159"/>
      <c r="C67" s="151" t="s">
        <v>338</v>
      </c>
      <c r="D67" s="142" t="s">
        <v>14</v>
      </c>
      <c r="E67" s="142">
        <v>1</v>
      </c>
      <c r="F67" s="145"/>
      <c r="G67" s="176">
        <f t="shared" si="0"/>
        <v>0</v>
      </c>
    </row>
    <row r="68" spans="1:7">
      <c r="A68" s="172"/>
      <c r="B68" s="140"/>
      <c r="C68" s="153" t="s">
        <v>285</v>
      </c>
      <c r="D68" s="152" t="s">
        <v>285</v>
      </c>
      <c r="E68" s="142" t="s">
        <v>285</v>
      </c>
      <c r="F68" s="145"/>
      <c r="G68" s="176"/>
    </row>
    <row r="69" spans="1:7">
      <c r="A69" s="172"/>
      <c r="B69" s="140"/>
      <c r="C69" s="160" t="s">
        <v>339</v>
      </c>
      <c r="D69" s="152" t="s">
        <v>285</v>
      </c>
      <c r="E69" s="142" t="s">
        <v>285</v>
      </c>
      <c r="F69" s="145"/>
      <c r="G69" s="176"/>
    </row>
    <row r="70" spans="1:7">
      <c r="A70" s="172"/>
      <c r="B70" s="140"/>
      <c r="C70" s="151" t="s">
        <v>285</v>
      </c>
      <c r="D70" s="152" t="s">
        <v>285</v>
      </c>
      <c r="E70" s="142"/>
      <c r="F70" s="145"/>
      <c r="G70" s="176"/>
    </row>
    <row r="71" spans="1:7">
      <c r="A71" s="172">
        <v>1</v>
      </c>
      <c r="B71" s="140"/>
      <c r="C71" s="162" t="s">
        <v>340</v>
      </c>
      <c r="D71" s="152" t="s">
        <v>8</v>
      </c>
      <c r="E71" s="163">
        <v>150</v>
      </c>
      <c r="F71" s="145"/>
      <c r="G71" s="176">
        <f t="shared" si="0"/>
        <v>0</v>
      </c>
    </row>
    <row r="72" spans="1:7">
      <c r="A72" s="172">
        <v>2</v>
      </c>
      <c r="B72" s="140"/>
      <c r="C72" s="162" t="s">
        <v>341</v>
      </c>
      <c r="D72" s="152" t="s">
        <v>8</v>
      </c>
      <c r="E72" s="142">
        <v>40</v>
      </c>
      <c r="F72" s="145"/>
      <c r="G72" s="176">
        <f t="shared" si="0"/>
        <v>0</v>
      </c>
    </row>
    <row r="73" spans="1:7">
      <c r="A73" s="172">
        <v>3</v>
      </c>
      <c r="B73" s="140"/>
      <c r="C73" s="162" t="s">
        <v>342</v>
      </c>
      <c r="D73" s="152" t="s">
        <v>8</v>
      </c>
      <c r="E73" s="142">
        <v>130</v>
      </c>
      <c r="F73" s="145"/>
      <c r="G73" s="176">
        <f t="shared" si="0"/>
        <v>0</v>
      </c>
    </row>
    <row r="74" spans="1:7">
      <c r="A74" s="172">
        <v>4</v>
      </c>
      <c r="B74" s="140"/>
      <c r="C74" s="162" t="s">
        <v>343</v>
      </c>
      <c r="D74" s="152" t="s">
        <v>8</v>
      </c>
      <c r="E74" s="142">
        <v>45</v>
      </c>
      <c r="F74" s="145"/>
      <c r="G74" s="176">
        <f t="shared" si="0"/>
        <v>0</v>
      </c>
    </row>
    <row r="75" spans="1:7">
      <c r="A75" s="172">
        <v>5</v>
      </c>
      <c r="B75" s="140"/>
      <c r="C75" s="153" t="s">
        <v>344</v>
      </c>
      <c r="D75" s="152" t="s">
        <v>8</v>
      </c>
      <c r="E75" s="142">
        <v>25</v>
      </c>
      <c r="F75" s="145"/>
      <c r="G75" s="176">
        <f t="shared" si="0"/>
        <v>0</v>
      </c>
    </row>
    <row r="76" spans="1:7">
      <c r="A76" s="172">
        <v>6</v>
      </c>
      <c r="B76" s="140"/>
      <c r="C76" s="162" t="s">
        <v>345</v>
      </c>
      <c r="D76" s="152" t="s">
        <v>8</v>
      </c>
      <c r="E76" s="142">
        <v>120</v>
      </c>
      <c r="F76" s="145"/>
      <c r="G76" s="176">
        <f t="shared" si="0"/>
        <v>0</v>
      </c>
    </row>
    <row r="77" spans="1:7">
      <c r="A77" s="172">
        <v>7</v>
      </c>
      <c r="B77" s="140"/>
      <c r="C77" s="153" t="s">
        <v>346</v>
      </c>
      <c r="D77" s="163" t="s">
        <v>8</v>
      </c>
      <c r="E77" s="163">
        <v>4</v>
      </c>
      <c r="F77" s="145"/>
      <c r="G77" s="176">
        <f t="shared" si="0"/>
        <v>0</v>
      </c>
    </row>
    <row r="78" spans="1:7">
      <c r="A78" s="172">
        <v>8</v>
      </c>
      <c r="B78" s="140"/>
      <c r="C78" s="162" t="s">
        <v>347</v>
      </c>
      <c r="D78" s="142" t="s">
        <v>14</v>
      </c>
      <c r="E78" s="142">
        <v>1</v>
      </c>
      <c r="F78" s="145"/>
      <c r="G78" s="176">
        <f t="shared" ref="G78:G87" si="1">E78*F78</f>
        <v>0</v>
      </c>
    </row>
    <row r="79" spans="1:7">
      <c r="A79" s="172" t="s">
        <v>285</v>
      </c>
      <c r="B79" s="140"/>
      <c r="C79" s="153" t="s">
        <v>285</v>
      </c>
      <c r="D79" s="142" t="s">
        <v>285</v>
      </c>
      <c r="E79" s="142" t="s">
        <v>285</v>
      </c>
      <c r="F79" s="145"/>
      <c r="G79" s="176"/>
    </row>
    <row r="80" spans="1:7">
      <c r="A80" s="172" t="s">
        <v>285</v>
      </c>
      <c r="B80" s="140"/>
      <c r="C80" s="164" t="s">
        <v>348</v>
      </c>
      <c r="D80" s="142"/>
      <c r="E80" s="142" t="s">
        <v>285</v>
      </c>
      <c r="F80" s="145"/>
      <c r="G80" s="176"/>
    </row>
    <row r="81" spans="1:7">
      <c r="A81" s="172" t="s">
        <v>285</v>
      </c>
      <c r="B81" s="140"/>
      <c r="C81" s="162" t="s">
        <v>285</v>
      </c>
      <c r="D81" s="142" t="s">
        <v>285</v>
      </c>
      <c r="E81" s="142"/>
      <c r="F81" s="145"/>
      <c r="G81" s="176"/>
    </row>
    <row r="82" spans="1:7">
      <c r="A82" s="172">
        <v>1</v>
      </c>
      <c r="B82" s="140"/>
      <c r="C82" s="162" t="s">
        <v>349</v>
      </c>
      <c r="D82" s="142" t="s">
        <v>14</v>
      </c>
      <c r="E82" s="142">
        <v>1</v>
      </c>
      <c r="F82" s="145"/>
      <c r="G82" s="176">
        <f t="shared" si="1"/>
        <v>0</v>
      </c>
    </row>
    <row r="83" spans="1:7">
      <c r="A83" s="172">
        <v>2</v>
      </c>
      <c r="B83" s="140"/>
      <c r="C83" s="153" t="s">
        <v>350</v>
      </c>
      <c r="D83" s="142" t="s">
        <v>14</v>
      </c>
      <c r="E83" s="142">
        <v>1</v>
      </c>
      <c r="F83" s="145"/>
      <c r="G83" s="176">
        <f t="shared" si="1"/>
        <v>0</v>
      </c>
    </row>
    <row r="84" spans="1:7">
      <c r="A84" s="172">
        <v>3</v>
      </c>
      <c r="B84" s="140"/>
      <c r="C84" s="153" t="s">
        <v>351</v>
      </c>
      <c r="D84" s="142" t="s">
        <v>14</v>
      </c>
      <c r="E84" s="142">
        <v>1</v>
      </c>
      <c r="F84" s="145"/>
      <c r="G84" s="176">
        <f t="shared" si="1"/>
        <v>0</v>
      </c>
    </row>
    <row r="85" spans="1:7">
      <c r="A85" s="172">
        <v>4</v>
      </c>
      <c r="B85" s="140"/>
      <c r="C85" s="153" t="s">
        <v>352</v>
      </c>
      <c r="D85" s="142" t="s">
        <v>14</v>
      </c>
      <c r="E85" s="142">
        <v>1</v>
      </c>
      <c r="F85" s="145"/>
      <c r="G85" s="176">
        <f t="shared" si="1"/>
        <v>0</v>
      </c>
    </row>
    <row r="86" spans="1:7">
      <c r="A86" s="172">
        <v>5</v>
      </c>
      <c r="B86" s="140"/>
      <c r="C86" s="151" t="s">
        <v>353</v>
      </c>
      <c r="D86" s="142" t="s">
        <v>14</v>
      </c>
      <c r="E86" s="142">
        <v>1</v>
      </c>
      <c r="F86" s="145"/>
      <c r="G86" s="176">
        <f t="shared" si="1"/>
        <v>0</v>
      </c>
    </row>
    <row r="87" spans="1:7">
      <c r="A87" s="172">
        <v>6</v>
      </c>
      <c r="B87" s="140"/>
      <c r="C87" s="153" t="s">
        <v>354</v>
      </c>
      <c r="D87" s="142" t="s">
        <v>14</v>
      </c>
      <c r="E87" s="142">
        <v>1</v>
      </c>
      <c r="F87" s="145"/>
      <c r="G87" s="176">
        <f t="shared" si="1"/>
        <v>0</v>
      </c>
    </row>
    <row r="88" spans="1:7">
      <c r="A88" s="172"/>
      <c r="B88" s="140"/>
      <c r="C88" s="165"/>
      <c r="D88" s="142"/>
      <c r="E88" s="142"/>
      <c r="F88" s="145"/>
      <c r="G88" s="173"/>
    </row>
    <row r="89" spans="1:7" ht="21" thickBot="1">
      <c r="A89" s="185"/>
      <c r="B89" s="186"/>
      <c r="C89" s="187"/>
      <c r="D89" s="188"/>
      <c r="E89" s="188"/>
      <c r="F89" s="189"/>
      <c r="G89" s="190"/>
    </row>
    <row r="90" spans="1:7">
      <c r="A90" s="166"/>
      <c r="B90" s="191"/>
      <c r="C90" s="192" t="s">
        <v>356</v>
      </c>
      <c r="D90" s="193"/>
      <c r="E90" s="194"/>
      <c r="F90" s="193"/>
      <c r="G90" s="198">
        <f>SUM(G8:G89)</f>
        <v>0</v>
      </c>
    </row>
    <row r="91" spans="1:7" ht="21" thickBot="1">
      <c r="A91" s="179"/>
      <c r="B91" s="180"/>
      <c r="C91" s="181" t="s">
        <v>355</v>
      </c>
      <c r="D91" s="182"/>
      <c r="E91" s="183"/>
      <c r="F91" s="182"/>
      <c r="G91" s="184"/>
    </row>
    <row r="92" spans="1:7">
      <c r="A92" s="94"/>
      <c r="B92" s="94"/>
      <c r="C92" s="95"/>
      <c r="D92" s="96"/>
      <c r="E92" s="96"/>
      <c r="F92" s="97"/>
      <c r="G92" s="97"/>
    </row>
    <row r="93" spans="1:7">
      <c r="A93" s="94"/>
      <c r="B93" s="94"/>
      <c r="C93" s="95"/>
      <c r="D93" s="96"/>
      <c r="E93" s="96"/>
      <c r="F93" s="97"/>
      <c r="G93" s="97"/>
    </row>
    <row r="94" spans="1:7">
      <c r="A94" s="94"/>
      <c r="B94" s="94"/>
      <c r="C94" s="95"/>
      <c r="D94" s="96"/>
      <c r="E94" s="96"/>
      <c r="F94" s="97"/>
      <c r="G94" s="97"/>
    </row>
  </sheetData>
  <sheetProtection selectLockedCells="1" selectUnlockedCells="1"/>
  <pageMargins left="1.1811023622047245" right="0.39370078740157483" top="0.59055118110236227" bottom="0.98425196850393704" header="0.51181102362204722" footer="0.51181102362204722"/>
  <pageSetup paperSize="9" scale="56" firstPageNumber="0" fitToHeight="0" orientation="portrait" horizontalDpi="300" verticalDpi="300" r:id="rId1"/>
  <headerFooter>
    <oddFooter xml:space="preserve">&amp;L&amp;"Times New Roman,Obyčejné"&amp;16Rűpik s.r.o.&amp;R&amp;"Times New Roman,Obyčejné"&amp;16Strana &amp;P z &amp;N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view="pageBreakPreview" zoomScale="70" zoomScaleNormal="70" zoomScaleSheetLayoutView="70" workbookViewId="0">
      <pane ySplit="1" topLeftCell="A2" activePane="bottomLeft" state="frozenSplit"/>
      <selection pane="bottomLeft" activeCell="G51" sqref="G51"/>
    </sheetView>
  </sheetViews>
  <sheetFormatPr defaultRowHeight="20.25"/>
  <cols>
    <col min="1" max="1" width="3.5703125" style="35" customWidth="1"/>
    <col min="2" max="2" width="9.7109375" style="16" customWidth="1"/>
    <col min="3" max="3" width="85.7109375" style="16" customWidth="1"/>
    <col min="4" max="4" width="11.7109375" style="16" customWidth="1"/>
    <col min="5" max="5" width="7.7109375" style="16" customWidth="1"/>
    <col min="6" max="6" width="17.7109375" style="16" customWidth="1"/>
    <col min="7" max="7" width="19.5703125" style="16" bestFit="1" customWidth="1"/>
    <col min="8" max="16384" width="9.140625" style="17"/>
  </cols>
  <sheetData>
    <row r="1" spans="1:7">
      <c r="A1" s="94"/>
      <c r="B1" s="94"/>
      <c r="C1" s="95"/>
      <c r="D1" s="96"/>
      <c r="E1" s="96"/>
      <c r="F1" s="97"/>
      <c r="G1" s="97"/>
    </row>
    <row r="2" spans="1:7" ht="21" thickBot="1">
      <c r="A2" s="94"/>
      <c r="B2" s="94"/>
      <c r="C2" s="95"/>
      <c r="D2" s="96"/>
      <c r="E2" s="96"/>
      <c r="F2" s="97"/>
      <c r="G2" s="97"/>
    </row>
    <row r="3" spans="1:7" ht="31.5">
      <c r="A3" s="98"/>
      <c r="B3" s="98"/>
      <c r="C3" s="197" t="s">
        <v>357</v>
      </c>
      <c r="D3" s="100"/>
      <c r="E3" s="100"/>
      <c r="F3" s="101" t="s">
        <v>303</v>
      </c>
      <c r="G3" s="102" t="s">
        <v>304</v>
      </c>
    </row>
    <row r="4" spans="1:7" ht="21" thickBot="1">
      <c r="A4" s="103"/>
      <c r="B4" s="103"/>
      <c r="C4" s="104" t="s">
        <v>305</v>
      </c>
      <c r="D4" s="96"/>
      <c r="E4" s="96"/>
      <c r="F4" s="105"/>
      <c r="G4" s="106"/>
    </row>
    <row r="5" spans="1:7" ht="21" thickBot="1">
      <c r="A5" s="103"/>
      <c r="B5" s="103"/>
      <c r="C5" s="104" t="s">
        <v>306</v>
      </c>
      <c r="D5" s="96"/>
      <c r="E5" s="96"/>
      <c r="F5" s="105"/>
      <c r="G5" s="106"/>
    </row>
    <row r="6" spans="1:7" ht="38.25">
      <c r="A6" s="107" t="s">
        <v>307</v>
      </c>
      <c r="B6" s="108" t="s">
        <v>285</v>
      </c>
      <c r="C6" s="108" t="s">
        <v>308</v>
      </c>
      <c r="D6" s="108" t="s">
        <v>13</v>
      </c>
      <c r="E6" s="108" t="s">
        <v>309</v>
      </c>
      <c r="F6" s="108" t="s">
        <v>310</v>
      </c>
      <c r="G6" s="109" t="s">
        <v>311</v>
      </c>
    </row>
    <row r="7" spans="1:7">
      <c r="A7" s="110">
        <v>1</v>
      </c>
      <c r="B7" s="111" t="s">
        <v>285</v>
      </c>
      <c r="C7" s="111">
        <v>4</v>
      </c>
      <c r="D7" s="111">
        <v>5</v>
      </c>
      <c r="E7" s="111">
        <v>6</v>
      </c>
      <c r="F7" s="111">
        <v>7</v>
      </c>
      <c r="G7" s="112">
        <v>8</v>
      </c>
    </row>
    <row r="8" spans="1:7" ht="60">
      <c r="A8" s="140"/>
      <c r="B8" s="140"/>
      <c r="C8" s="141" t="s">
        <v>312</v>
      </c>
      <c r="D8" s="142"/>
      <c r="E8" s="142"/>
      <c r="F8" s="143" t="s">
        <v>285</v>
      </c>
      <c r="G8" s="143" t="s">
        <v>285</v>
      </c>
    </row>
    <row r="9" spans="1:7">
      <c r="A9" s="140"/>
      <c r="B9" s="140"/>
      <c r="C9" s="144"/>
      <c r="D9" s="142"/>
      <c r="E9" s="142"/>
      <c r="F9" s="145"/>
      <c r="G9" s="145"/>
    </row>
    <row r="10" spans="1:7">
      <c r="A10" s="140"/>
      <c r="B10" s="140"/>
      <c r="C10" s="144" t="s">
        <v>313</v>
      </c>
      <c r="D10" s="142"/>
      <c r="E10" s="142"/>
      <c r="F10" s="143" t="s">
        <v>285</v>
      </c>
      <c r="G10" s="143" t="s">
        <v>285</v>
      </c>
    </row>
    <row r="11" spans="1:7">
      <c r="A11" s="140"/>
      <c r="B11" s="140"/>
      <c r="C11" s="144"/>
      <c r="D11" s="142"/>
      <c r="E11" s="142"/>
      <c r="F11" s="145"/>
      <c r="G11" s="145"/>
    </row>
    <row r="12" spans="1:7">
      <c r="A12" s="142">
        <v>1</v>
      </c>
      <c r="B12" s="146"/>
      <c r="C12" s="148" t="s">
        <v>315</v>
      </c>
      <c r="D12" s="142" t="s">
        <v>15</v>
      </c>
      <c r="E12" s="142">
        <v>1</v>
      </c>
      <c r="F12" s="145"/>
      <c r="G12" s="149">
        <f>E12*F12</f>
        <v>0</v>
      </c>
    </row>
    <row r="13" spans="1:7">
      <c r="A13" s="142">
        <v>2</v>
      </c>
      <c r="B13" s="146"/>
      <c r="C13" s="150" t="s">
        <v>316</v>
      </c>
      <c r="D13" s="142" t="s">
        <v>15</v>
      </c>
      <c r="E13" s="142">
        <v>1</v>
      </c>
      <c r="F13" s="145"/>
      <c r="G13" s="149">
        <f t="shared" ref="G13:G49" si="0">E13*F13</f>
        <v>0</v>
      </c>
    </row>
    <row r="14" spans="1:7" ht="25.5">
      <c r="A14" s="142">
        <v>3</v>
      </c>
      <c r="B14" s="146"/>
      <c r="C14" s="151" t="s">
        <v>358</v>
      </c>
      <c r="D14" s="152" t="s">
        <v>15</v>
      </c>
      <c r="E14" s="142">
        <v>1</v>
      </c>
      <c r="F14" s="145"/>
      <c r="G14" s="149">
        <f t="shared" si="0"/>
        <v>0</v>
      </c>
    </row>
    <row r="15" spans="1:7">
      <c r="A15" s="142">
        <v>4</v>
      </c>
      <c r="B15" s="146"/>
      <c r="C15" s="153" t="s">
        <v>318</v>
      </c>
      <c r="D15" s="152" t="s">
        <v>15</v>
      </c>
      <c r="E15" s="142">
        <v>1</v>
      </c>
      <c r="F15" s="145"/>
      <c r="G15" s="149">
        <f t="shared" si="0"/>
        <v>0</v>
      </c>
    </row>
    <row r="16" spans="1:7">
      <c r="A16" s="140">
        <v>5</v>
      </c>
      <c r="B16" s="146"/>
      <c r="C16" s="151" t="s">
        <v>319</v>
      </c>
      <c r="D16" s="152" t="s">
        <v>15</v>
      </c>
      <c r="E16" s="142">
        <v>1</v>
      </c>
      <c r="F16" s="145"/>
      <c r="G16" s="149">
        <f t="shared" si="0"/>
        <v>0</v>
      </c>
    </row>
    <row r="17" spans="1:7">
      <c r="A17" s="140" t="s">
        <v>285</v>
      </c>
      <c r="B17" s="154" t="s">
        <v>285</v>
      </c>
      <c r="C17" s="151" t="s">
        <v>285</v>
      </c>
      <c r="D17" s="152" t="s">
        <v>285</v>
      </c>
      <c r="E17" s="142" t="s">
        <v>285</v>
      </c>
      <c r="F17" s="145"/>
      <c r="G17" s="149"/>
    </row>
    <row r="18" spans="1:7">
      <c r="A18" s="140" t="s">
        <v>285</v>
      </c>
      <c r="B18" s="140"/>
      <c r="C18" s="144" t="s">
        <v>359</v>
      </c>
      <c r="D18" s="152" t="s">
        <v>285</v>
      </c>
      <c r="E18" s="142" t="s">
        <v>285</v>
      </c>
      <c r="F18" s="145"/>
      <c r="G18" s="149"/>
    </row>
    <row r="19" spans="1:7">
      <c r="A19" s="157" t="s">
        <v>285</v>
      </c>
      <c r="B19" s="157"/>
      <c r="C19" s="151" t="s">
        <v>285</v>
      </c>
      <c r="D19" s="152"/>
      <c r="E19" s="142"/>
      <c r="F19" s="145"/>
      <c r="G19" s="149"/>
    </row>
    <row r="20" spans="1:7" ht="38.25">
      <c r="A20" s="140">
        <v>1</v>
      </c>
      <c r="B20" s="140"/>
      <c r="C20" s="151" t="s">
        <v>360</v>
      </c>
      <c r="D20" s="152" t="s">
        <v>14</v>
      </c>
      <c r="E20" s="142">
        <v>1</v>
      </c>
      <c r="F20" s="145"/>
      <c r="G20" s="149">
        <f t="shared" si="0"/>
        <v>0</v>
      </c>
    </row>
    <row r="21" spans="1:7" ht="25.5">
      <c r="A21" s="157">
        <v>2</v>
      </c>
      <c r="B21" s="157"/>
      <c r="C21" s="158" t="s">
        <v>332</v>
      </c>
      <c r="D21" s="142" t="s">
        <v>14</v>
      </c>
      <c r="E21" s="142">
        <v>1</v>
      </c>
      <c r="F21" s="145"/>
      <c r="G21" s="149">
        <f t="shared" si="0"/>
        <v>0</v>
      </c>
    </row>
    <row r="22" spans="1:7">
      <c r="A22" s="157">
        <v>3</v>
      </c>
      <c r="B22" s="157"/>
      <c r="C22" s="158" t="s">
        <v>330</v>
      </c>
      <c r="D22" s="152" t="s">
        <v>15</v>
      </c>
      <c r="E22" s="142">
        <v>1</v>
      </c>
      <c r="F22" s="145"/>
      <c r="G22" s="149">
        <f t="shared" si="0"/>
        <v>0</v>
      </c>
    </row>
    <row r="23" spans="1:7">
      <c r="A23" s="157"/>
      <c r="B23" s="157"/>
      <c r="C23" s="158" t="s">
        <v>285</v>
      </c>
      <c r="D23" s="152" t="s">
        <v>285</v>
      </c>
      <c r="E23" s="142" t="s">
        <v>285</v>
      </c>
      <c r="F23" s="145"/>
      <c r="G23" s="149"/>
    </row>
    <row r="24" spans="1:7">
      <c r="A24" s="157" t="s">
        <v>285</v>
      </c>
      <c r="B24" s="140"/>
      <c r="C24" s="144" t="s">
        <v>335</v>
      </c>
      <c r="D24" s="142" t="s">
        <v>285</v>
      </c>
      <c r="E24" s="142" t="s">
        <v>285</v>
      </c>
      <c r="F24" s="145"/>
      <c r="G24" s="149"/>
    </row>
    <row r="25" spans="1:7">
      <c r="A25" s="159" t="s">
        <v>285</v>
      </c>
      <c r="B25" s="157"/>
      <c r="C25" s="151" t="s">
        <v>285</v>
      </c>
      <c r="D25" s="152" t="s">
        <v>285</v>
      </c>
      <c r="E25" s="142" t="s">
        <v>285</v>
      </c>
      <c r="F25" s="145"/>
      <c r="G25" s="149"/>
    </row>
    <row r="26" spans="1:7">
      <c r="A26" s="157">
        <v>1</v>
      </c>
      <c r="B26" s="157"/>
      <c r="C26" s="151" t="s">
        <v>361</v>
      </c>
      <c r="D26" s="152" t="s">
        <v>14</v>
      </c>
      <c r="E26" s="142">
        <v>1</v>
      </c>
      <c r="F26" s="145"/>
      <c r="G26" s="149">
        <f t="shared" si="0"/>
        <v>0</v>
      </c>
    </row>
    <row r="27" spans="1:7">
      <c r="A27" s="140" t="s">
        <v>285</v>
      </c>
      <c r="B27" s="140"/>
      <c r="C27" s="150" t="s">
        <v>285</v>
      </c>
      <c r="D27" s="142" t="s">
        <v>285</v>
      </c>
      <c r="E27" s="142" t="s">
        <v>285</v>
      </c>
      <c r="F27" s="145"/>
      <c r="G27" s="149"/>
    </row>
    <row r="28" spans="1:7">
      <c r="A28" s="157" t="s">
        <v>285</v>
      </c>
      <c r="B28" s="157"/>
      <c r="C28" s="160" t="s">
        <v>337</v>
      </c>
      <c r="D28" s="152" t="s">
        <v>285</v>
      </c>
      <c r="E28" s="142" t="s">
        <v>285</v>
      </c>
      <c r="F28" s="145"/>
      <c r="G28" s="149"/>
    </row>
    <row r="29" spans="1:7">
      <c r="A29" s="159" t="s">
        <v>285</v>
      </c>
      <c r="B29" s="159"/>
      <c r="C29" s="161" t="s">
        <v>285</v>
      </c>
      <c r="D29" s="142" t="s">
        <v>285</v>
      </c>
      <c r="E29" s="142" t="s">
        <v>285</v>
      </c>
      <c r="F29" s="145"/>
      <c r="G29" s="149"/>
    </row>
    <row r="30" spans="1:7">
      <c r="A30" s="159">
        <v>1</v>
      </c>
      <c r="B30" s="159"/>
      <c r="C30" s="151" t="s">
        <v>362</v>
      </c>
      <c r="D30" s="142" t="s">
        <v>14</v>
      </c>
      <c r="E30" s="142">
        <v>1</v>
      </c>
      <c r="F30" s="145"/>
      <c r="G30" s="149">
        <f t="shared" si="0"/>
        <v>0</v>
      </c>
    </row>
    <row r="31" spans="1:7">
      <c r="A31" s="140"/>
      <c r="B31" s="140"/>
      <c r="C31" s="153" t="s">
        <v>285</v>
      </c>
      <c r="D31" s="152" t="s">
        <v>285</v>
      </c>
      <c r="E31" s="142" t="s">
        <v>285</v>
      </c>
      <c r="F31" s="145"/>
      <c r="G31" s="149"/>
    </row>
    <row r="32" spans="1:7">
      <c r="A32" s="140"/>
      <c r="B32" s="140"/>
      <c r="C32" s="160" t="s">
        <v>339</v>
      </c>
      <c r="D32" s="152" t="s">
        <v>285</v>
      </c>
      <c r="E32" s="142" t="s">
        <v>285</v>
      </c>
      <c r="F32" s="145"/>
      <c r="G32" s="149"/>
    </row>
    <row r="33" spans="1:7">
      <c r="A33" s="140"/>
      <c r="B33" s="140"/>
      <c r="C33" s="151" t="s">
        <v>285</v>
      </c>
      <c r="D33" s="152" t="s">
        <v>285</v>
      </c>
      <c r="E33" s="142"/>
      <c r="F33" s="145"/>
      <c r="G33" s="149"/>
    </row>
    <row r="34" spans="1:7">
      <c r="A34" s="140">
        <v>1</v>
      </c>
      <c r="B34" s="140"/>
      <c r="C34" s="162" t="s">
        <v>340</v>
      </c>
      <c r="D34" s="152" t="s">
        <v>8</v>
      </c>
      <c r="E34" s="163">
        <v>30</v>
      </c>
      <c r="F34" s="145"/>
      <c r="G34" s="149">
        <f t="shared" si="0"/>
        <v>0</v>
      </c>
    </row>
    <row r="35" spans="1:7">
      <c r="A35" s="140">
        <v>2</v>
      </c>
      <c r="B35" s="140"/>
      <c r="C35" s="162" t="s">
        <v>341</v>
      </c>
      <c r="D35" s="152" t="s">
        <v>8</v>
      </c>
      <c r="E35" s="142">
        <v>5</v>
      </c>
      <c r="F35" s="145"/>
      <c r="G35" s="149">
        <f t="shared" si="0"/>
        <v>0</v>
      </c>
    </row>
    <row r="36" spans="1:7">
      <c r="A36" s="140">
        <v>3</v>
      </c>
      <c r="B36" s="140"/>
      <c r="C36" s="162" t="s">
        <v>342</v>
      </c>
      <c r="D36" s="152" t="s">
        <v>8</v>
      </c>
      <c r="E36" s="142">
        <v>25</v>
      </c>
      <c r="F36" s="145"/>
      <c r="G36" s="149">
        <f t="shared" si="0"/>
        <v>0</v>
      </c>
    </row>
    <row r="37" spans="1:7">
      <c r="A37" s="140">
        <v>4</v>
      </c>
      <c r="B37" s="140"/>
      <c r="C37" s="153" t="s">
        <v>344</v>
      </c>
      <c r="D37" s="152" t="s">
        <v>8</v>
      </c>
      <c r="E37" s="142">
        <v>2</v>
      </c>
      <c r="F37" s="145"/>
      <c r="G37" s="149">
        <f t="shared" si="0"/>
        <v>0</v>
      </c>
    </row>
    <row r="38" spans="1:7">
      <c r="A38" s="140">
        <v>5</v>
      </c>
      <c r="B38" s="140"/>
      <c r="C38" s="162" t="s">
        <v>345</v>
      </c>
      <c r="D38" s="152" t="s">
        <v>8</v>
      </c>
      <c r="E38" s="142">
        <v>30</v>
      </c>
      <c r="F38" s="145"/>
      <c r="G38" s="149">
        <f t="shared" si="0"/>
        <v>0</v>
      </c>
    </row>
    <row r="39" spans="1:7">
      <c r="A39" s="140">
        <v>6</v>
      </c>
      <c r="B39" s="140"/>
      <c r="C39" s="153" t="s">
        <v>346</v>
      </c>
      <c r="D39" s="163" t="s">
        <v>8</v>
      </c>
      <c r="E39" s="163">
        <v>1</v>
      </c>
      <c r="F39" s="145"/>
      <c r="G39" s="149">
        <f t="shared" si="0"/>
        <v>0</v>
      </c>
    </row>
    <row r="40" spans="1:7">
      <c r="A40" s="140">
        <v>7</v>
      </c>
      <c r="B40" s="140"/>
      <c r="C40" s="162" t="s">
        <v>347</v>
      </c>
      <c r="D40" s="142" t="s">
        <v>14</v>
      </c>
      <c r="E40" s="142">
        <v>1</v>
      </c>
      <c r="F40" s="145"/>
      <c r="G40" s="149">
        <f t="shared" si="0"/>
        <v>0</v>
      </c>
    </row>
    <row r="41" spans="1:7">
      <c r="A41" s="140" t="s">
        <v>285</v>
      </c>
      <c r="B41" s="140"/>
      <c r="C41" s="153" t="s">
        <v>285</v>
      </c>
      <c r="D41" s="142" t="s">
        <v>285</v>
      </c>
      <c r="E41" s="142"/>
      <c r="F41" s="145"/>
      <c r="G41" s="149"/>
    </row>
    <row r="42" spans="1:7">
      <c r="A42" s="140" t="s">
        <v>285</v>
      </c>
      <c r="B42" s="140"/>
      <c r="C42" s="164" t="s">
        <v>348</v>
      </c>
      <c r="D42" s="142"/>
      <c r="E42" s="142" t="s">
        <v>285</v>
      </c>
      <c r="F42" s="145"/>
      <c r="G42" s="149"/>
    </row>
    <row r="43" spans="1:7">
      <c r="A43" s="140" t="s">
        <v>285</v>
      </c>
      <c r="B43" s="140"/>
      <c r="C43" s="162" t="s">
        <v>285</v>
      </c>
      <c r="D43" s="142" t="s">
        <v>285</v>
      </c>
      <c r="E43" s="142"/>
      <c r="F43" s="145"/>
      <c r="G43" s="149"/>
    </row>
    <row r="44" spans="1:7">
      <c r="A44" s="140">
        <v>1</v>
      </c>
      <c r="B44" s="140"/>
      <c r="C44" s="162" t="s">
        <v>349</v>
      </c>
      <c r="D44" s="142" t="s">
        <v>14</v>
      </c>
      <c r="E44" s="142">
        <v>1</v>
      </c>
      <c r="F44" s="145"/>
      <c r="G44" s="149">
        <f t="shared" si="0"/>
        <v>0</v>
      </c>
    </row>
    <row r="45" spans="1:7">
      <c r="A45" s="140">
        <v>2</v>
      </c>
      <c r="B45" s="140"/>
      <c r="C45" s="153" t="s">
        <v>350</v>
      </c>
      <c r="D45" s="142" t="s">
        <v>14</v>
      </c>
      <c r="E45" s="142">
        <v>1</v>
      </c>
      <c r="F45" s="145"/>
      <c r="G45" s="149">
        <f t="shared" si="0"/>
        <v>0</v>
      </c>
    </row>
    <row r="46" spans="1:7">
      <c r="A46" s="140">
        <v>3</v>
      </c>
      <c r="B46" s="140"/>
      <c r="C46" s="153" t="s">
        <v>351</v>
      </c>
      <c r="D46" s="142" t="s">
        <v>14</v>
      </c>
      <c r="E46" s="142">
        <v>1</v>
      </c>
      <c r="F46" s="145"/>
      <c r="G46" s="149">
        <f t="shared" si="0"/>
        <v>0</v>
      </c>
    </row>
    <row r="47" spans="1:7">
      <c r="A47" s="140">
        <v>4</v>
      </c>
      <c r="B47" s="140"/>
      <c r="C47" s="153" t="s">
        <v>352</v>
      </c>
      <c r="D47" s="142" t="s">
        <v>14</v>
      </c>
      <c r="E47" s="142">
        <v>1</v>
      </c>
      <c r="F47" s="145"/>
      <c r="G47" s="149">
        <f t="shared" si="0"/>
        <v>0</v>
      </c>
    </row>
    <row r="48" spans="1:7">
      <c r="A48" s="140">
        <v>5</v>
      </c>
      <c r="B48" s="140"/>
      <c r="C48" s="151" t="s">
        <v>353</v>
      </c>
      <c r="D48" s="142" t="s">
        <v>14</v>
      </c>
      <c r="E48" s="142">
        <v>1</v>
      </c>
      <c r="F48" s="145"/>
      <c r="G48" s="149">
        <f t="shared" si="0"/>
        <v>0</v>
      </c>
    </row>
    <row r="49" spans="1:7">
      <c r="A49" s="140">
        <v>6</v>
      </c>
      <c r="B49" s="140"/>
      <c r="C49" s="153" t="s">
        <v>363</v>
      </c>
      <c r="D49" s="142" t="s">
        <v>14</v>
      </c>
      <c r="E49" s="142">
        <v>1</v>
      </c>
      <c r="F49" s="145"/>
      <c r="G49" s="149">
        <f t="shared" si="0"/>
        <v>0</v>
      </c>
    </row>
    <row r="50" spans="1:7" ht="21" thickBot="1">
      <c r="A50" s="185"/>
      <c r="B50" s="186"/>
      <c r="C50" s="187"/>
      <c r="D50" s="188"/>
      <c r="E50" s="188"/>
      <c r="F50" s="189"/>
      <c r="G50" s="190"/>
    </row>
    <row r="51" spans="1:7">
      <c r="A51" s="166"/>
      <c r="B51" s="191"/>
      <c r="C51" s="192" t="s">
        <v>356</v>
      </c>
      <c r="D51" s="193"/>
      <c r="E51" s="194"/>
      <c r="F51" s="193"/>
      <c r="G51" s="198">
        <f>SUM(G8:G50)</f>
        <v>0</v>
      </c>
    </row>
    <row r="52" spans="1:7" ht="21" thickBot="1">
      <c r="A52" s="179"/>
      <c r="B52" s="180"/>
      <c r="C52" s="181" t="s">
        <v>355</v>
      </c>
      <c r="D52" s="182"/>
      <c r="E52" s="183"/>
      <c r="F52" s="182"/>
      <c r="G52" s="184"/>
    </row>
    <row r="53" spans="1:7">
      <c r="A53" s="94"/>
      <c r="B53" s="94"/>
      <c r="C53" s="95"/>
      <c r="D53" s="96"/>
      <c r="E53" s="96"/>
      <c r="F53" s="97"/>
      <c r="G53" s="97"/>
    </row>
    <row r="54" spans="1:7">
      <c r="A54" s="94"/>
      <c r="B54" s="94"/>
      <c r="C54" s="95"/>
      <c r="D54" s="96"/>
      <c r="E54" s="96"/>
      <c r="F54" s="97"/>
      <c r="G54" s="97"/>
    </row>
    <row r="55" spans="1:7">
      <c r="A55" s="94"/>
      <c r="B55" s="94"/>
      <c r="C55" s="95"/>
      <c r="D55" s="96"/>
      <c r="E55" s="96"/>
      <c r="F55" s="97"/>
      <c r="G55" s="97"/>
    </row>
  </sheetData>
  <sheetProtection selectLockedCells="1" selectUnlockedCells="1"/>
  <pageMargins left="1.1811023622047245" right="0.39370078740157483" top="0.59055118110236227" bottom="0.98425196850393704" header="0.51181102362204722" footer="0.51181102362204722"/>
  <pageSetup paperSize="9" scale="56" firstPageNumber="0" fitToHeight="0" orientation="portrait" horizontalDpi="300" verticalDpi="300" r:id="rId1"/>
  <headerFooter>
    <oddFooter xml:space="preserve">&amp;L&amp;"Times New Roman,Obyčejné"&amp;16Rűpik s.r.o.&amp;R&amp;"Times New Roman,Obyčejné"&amp;16Strana &amp;P z &amp;N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6"/>
  <sheetViews>
    <sheetView showGridLines="0" view="pageBreakPreview" zoomScale="70" zoomScaleNormal="70" zoomScaleSheetLayoutView="70" workbookViewId="0">
      <pane ySplit="5" topLeftCell="A6" activePane="bottomLeft" state="frozenSplit"/>
      <selection pane="bottomLeft" activeCell="C7" sqref="C7"/>
    </sheetView>
  </sheetViews>
  <sheetFormatPr defaultRowHeight="20.25"/>
  <cols>
    <col min="1" max="1" width="3.5703125" style="35" customWidth="1"/>
    <col min="2" max="2" width="9.7109375" style="16" customWidth="1"/>
    <col min="3" max="3" width="85.7109375" style="16" customWidth="1"/>
    <col min="4" max="4" width="11.7109375" style="16" customWidth="1"/>
    <col min="5" max="5" width="7.7109375" style="16" customWidth="1"/>
    <col min="6" max="6" width="15.7109375" style="16" customWidth="1"/>
    <col min="7" max="7" width="17.7109375" style="16" customWidth="1"/>
    <col min="8" max="16384" width="9.140625" style="17"/>
  </cols>
  <sheetData>
    <row r="1" spans="1:7">
      <c r="B1" s="6"/>
      <c r="C1" s="6"/>
      <c r="D1" s="6"/>
      <c r="E1" s="6"/>
      <c r="F1" s="6"/>
      <c r="G1" s="6"/>
    </row>
    <row r="2" spans="1:7">
      <c r="B2" s="18" t="s">
        <v>386</v>
      </c>
      <c r="C2" s="18"/>
      <c r="D2" s="19"/>
      <c r="E2" s="19"/>
      <c r="F2" s="19"/>
      <c r="G2" s="19" t="s">
        <v>41</v>
      </c>
    </row>
    <row r="3" spans="1:7" ht="21" thickBot="1">
      <c r="B3" s="247" t="s">
        <v>528</v>
      </c>
      <c r="C3" s="247"/>
    </row>
    <row r="4" spans="1:7">
      <c r="B4" s="20"/>
      <c r="C4" s="21" t="s">
        <v>11</v>
      </c>
      <c r="D4" s="10"/>
      <c r="E4" s="10"/>
      <c r="F4" s="10"/>
      <c r="G4" s="11"/>
    </row>
    <row r="5" spans="1:7" ht="40.5">
      <c r="B5" s="12" t="s">
        <v>12</v>
      </c>
      <c r="C5" s="2" t="s">
        <v>0</v>
      </c>
      <c r="D5" s="3" t="s">
        <v>1</v>
      </c>
      <c r="E5" s="2" t="s">
        <v>13</v>
      </c>
      <c r="F5" s="4" t="s">
        <v>2</v>
      </c>
      <c r="G5" s="13" t="s">
        <v>10</v>
      </c>
    </row>
    <row r="6" spans="1:7">
      <c r="B6" s="38"/>
      <c r="C6" s="39"/>
      <c r="D6" s="40"/>
      <c r="E6" s="39"/>
      <c r="F6" s="40"/>
      <c r="G6" s="41"/>
    </row>
    <row r="7" spans="1:7">
      <c r="B7" s="14"/>
      <c r="C7" s="15" t="s">
        <v>3</v>
      </c>
      <c r="D7" s="22"/>
      <c r="E7" s="23"/>
      <c r="F7" s="22"/>
      <c r="G7" s="24"/>
    </row>
    <row r="8" spans="1:7" ht="81">
      <c r="B8" s="7"/>
      <c r="C8" s="226" t="s">
        <v>4</v>
      </c>
      <c r="D8" s="1"/>
      <c r="E8" s="30"/>
      <c r="F8" s="1"/>
      <c r="G8" s="8"/>
    </row>
    <row r="9" spans="1:7" ht="202.5">
      <c r="B9" s="7"/>
      <c r="C9" s="226" t="s">
        <v>5</v>
      </c>
      <c r="D9" s="1"/>
      <c r="E9" s="30"/>
      <c r="F9" s="1"/>
      <c r="G9" s="8"/>
    </row>
    <row r="10" spans="1:7" ht="40.5">
      <c r="B10" s="7"/>
      <c r="C10" s="226" t="s">
        <v>6</v>
      </c>
      <c r="D10" s="1"/>
      <c r="E10" s="30"/>
      <c r="F10" s="1"/>
      <c r="G10" s="8"/>
    </row>
    <row r="11" spans="1:7" ht="81">
      <c r="B11" s="7"/>
      <c r="C11" s="226" t="s">
        <v>7</v>
      </c>
      <c r="D11" s="1"/>
      <c r="E11" s="30"/>
      <c r="F11" s="1"/>
      <c r="G11" s="8"/>
    </row>
    <row r="12" spans="1:7" ht="40.5">
      <c r="B12" s="7"/>
      <c r="C12" s="227" t="s">
        <v>16</v>
      </c>
      <c r="D12" s="1"/>
      <c r="E12" s="30"/>
      <c r="F12" s="1"/>
      <c r="G12" s="8"/>
    </row>
    <row r="13" spans="1:7" ht="21" thickBot="1">
      <c r="B13" s="7"/>
      <c r="C13" s="226"/>
      <c r="D13" s="1"/>
      <c r="E13" s="30"/>
      <c r="F13" s="1"/>
      <c r="G13" s="8"/>
    </row>
    <row r="14" spans="1:7" ht="24.95" customHeight="1">
      <c r="A14" s="35" t="s">
        <v>17</v>
      </c>
      <c r="B14" s="43"/>
      <c r="C14" s="228" t="s">
        <v>26</v>
      </c>
      <c r="D14" s="36"/>
      <c r="E14" s="37"/>
      <c r="F14" s="36"/>
      <c r="G14" s="229"/>
    </row>
    <row r="15" spans="1:7" ht="24.95" customHeight="1">
      <c r="A15" s="35" t="s">
        <v>18</v>
      </c>
      <c r="B15" s="9">
        <v>1</v>
      </c>
      <c r="C15" s="230" t="s">
        <v>387</v>
      </c>
      <c r="D15" s="32"/>
      <c r="E15" s="33"/>
      <c r="F15" s="32"/>
      <c r="G15" s="34"/>
    </row>
    <row r="16" spans="1:7" ht="141.75">
      <c r="B16" s="7" t="s">
        <v>43</v>
      </c>
      <c r="C16" s="231" t="s">
        <v>388</v>
      </c>
      <c r="D16" s="1">
        <v>2</v>
      </c>
      <c r="E16" s="30" t="s">
        <v>15</v>
      </c>
      <c r="F16" s="242"/>
      <c r="G16" s="113">
        <f>D16*F16</f>
        <v>0</v>
      </c>
    </row>
    <row r="17" spans="1:7">
      <c r="B17" s="7"/>
      <c r="C17" s="231"/>
      <c r="D17" s="1"/>
      <c r="E17" s="30"/>
      <c r="F17" s="242"/>
      <c r="G17" s="113"/>
    </row>
    <row r="18" spans="1:7">
      <c r="B18" s="7"/>
      <c r="C18" s="232"/>
      <c r="D18" s="1"/>
      <c r="E18" s="30"/>
      <c r="F18" s="242"/>
      <c r="G18" s="113"/>
    </row>
    <row r="19" spans="1:7" ht="24.95" customHeight="1">
      <c r="A19" s="35" t="s">
        <v>18</v>
      </c>
      <c r="B19" s="9">
        <v>2</v>
      </c>
      <c r="C19" s="230" t="s">
        <v>28</v>
      </c>
      <c r="D19" s="32"/>
      <c r="E19" s="33"/>
      <c r="F19" s="243"/>
      <c r="G19" s="244"/>
    </row>
    <row r="20" spans="1:7">
      <c r="B20" s="7"/>
      <c r="C20" s="226" t="s">
        <v>27</v>
      </c>
      <c r="D20" s="1"/>
      <c r="E20" s="30"/>
      <c r="F20" s="242"/>
      <c r="G20" s="113"/>
    </row>
    <row r="21" spans="1:7">
      <c r="B21" s="7"/>
      <c r="C21" s="232"/>
      <c r="D21" s="1"/>
      <c r="E21" s="30"/>
      <c r="F21" s="242"/>
      <c r="G21" s="113"/>
    </row>
    <row r="22" spans="1:7" ht="40.5">
      <c r="B22" s="7"/>
      <c r="C22" s="226" t="s">
        <v>389</v>
      </c>
      <c r="D22" s="1"/>
      <c r="E22" s="30"/>
      <c r="F22" s="242"/>
      <c r="G22" s="113"/>
    </row>
    <row r="23" spans="1:7">
      <c r="B23" s="7" t="s">
        <v>37</v>
      </c>
      <c r="C23" s="231" t="s">
        <v>390</v>
      </c>
      <c r="D23" s="1">
        <v>4</v>
      </c>
      <c r="E23" s="30" t="s">
        <v>15</v>
      </c>
      <c r="F23" s="242"/>
      <c r="G23" s="113">
        <f>F23*D23</f>
        <v>0</v>
      </c>
    </row>
    <row r="24" spans="1:7">
      <c r="B24" s="7"/>
      <c r="C24" s="226"/>
      <c r="D24" s="1"/>
      <c r="E24" s="30"/>
      <c r="F24" s="242"/>
      <c r="G24" s="113"/>
    </row>
    <row r="25" spans="1:7">
      <c r="B25" s="7"/>
      <c r="C25" s="226" t="s">
        <v>391</v>
      </c>
      <c r="D25" s="1"/>
      <c r="E25" s="30"/>
      <c r="F25" s="242"/>
      <c r="G25" s="113"/>
    </row>
    <row r="26" spans="1:7">
      <c r="B26" s="7" t="s">
        <v>70</v>
      </c>
      <c r="C26" s="226" t="s">
        <v>392</v>
      </c>
      <c r="D26" s="1">
        <v>4</v>
      </c>
      <c r="E26" s="30" t="s">
        <v>15</v>
      </c>
      <c r="F26" s="242"/>
      <c r="G26" s="113">
        <f t="shared" ref="G26:G36" si="0">F26*D26</f>
        <v>0</v>
      </c>
    </row>
    <row r="27" spans="1:7">
      <c r="B27" s="7"/>
      <c r="C27" s="232"/>
      <c r="D27" s="1"/>
      <c r="E27" s="30"/>
      <c r="F27" s="242"/>
      <c r="G27" s="113"/>
    </row>
    <row r="28" spans="1:7">
      <c r="B28" s="7"/>
      <c r="C28" s="226" t="s">
        <v>393</v>
      </c>
      <c r="D28" s="1"/>
      <c r="E28" s="30"/>
      <c r="F28" s="242"/>
      <c r="G28" s="113"/>
    </row>
    <row r="29" spans="1:7">
      <c r="B29" s="7" t="s">
        <v>394</v>
      </c>
      <c r="C29" s="226" t="s">
        <v>395</v>
      </c>
      <c r="D29" s="1">
        <v>4</v>
      </c>
      <c r="E29" s="30" t="s">
        <v>15</v>
      </c>
      <c r="F29" s="242"/>
      <c r="G29" s="113">
        <f t="shared" si="0"/>
        <v>0</v>
      </c>
    </row>
    <row r="30" spans="1:7">
      <c r="B30" s="7" t="s">
        <v>396</v>
      </c>
      <c r="C30" s="226" t="s">
        <v>397</v>
      </c>
      <c r="D30" s="1">
        <v>6</v>
      </c>
      <c r="E30" s="30" t="s">
        <v>15</v>
      </c>
      <c r="F30" s="242"/>
      <c r="G30" s="113">
        <f t="shared" si="0"/>
        <v>0</v>
      </c>
    </row>
    <row r="31" spans="1:7">
      <c r="B31" s="7" t="s">
        <v>398</v>
      </c>
      <c r="C31" s="226" t="s">
        <v>399</v>
      </c>
      <c r="D31" s="1">
        <v>2</v>
      </c>
      <c r="E31" s="30" t="s">
        <v>15</v>
      </c>
      <c r="F31" s="242"/>
      <c r="G31" s="113">
        <f t="shared" si="0"/>
        <v>0</v>
      </c>
    </row>
    <row r="32" spans="1:7">
      <c r="B32" s="7"/>
      <c r="C32" s="226"/>
      <c r="D32" s="1"/>
      <c r="E32" s="30"/>
      <c r="F32" s="242"/>
      <c r="G32" s="113"/>
    </row>
    <row r="33" spans="1:7">
      <c r="B33" s="7"/>
      <c r="C33" s="226" t="s">
        <v>400</v>
      </c>
      <c r="D33" s="1"/>
      <c r="E33" s="30"/>
      <c r="F33" s="242"/>
      <c r="G33" s="113"/>
    </row>
    <row r="34" spans="1:7">
      <c r="B34" s="7" t="s">
        <v>401</v>
      </c>
      <c r="C34" s="226" t="s">
        <v>395</v>
      </c>
      <c r="D34" s="1">
        <v>16</v>
      </c>
      <c r="E34" s="30" t="s">
        <v>15</v>
      </c>
      <c r="F34" s="242"/>
      <c r="G34" s="113">
        <f t="shared" si="0"/>
        <v>0</v>
      </c>
    </row>
    <row r="35" spans="1:7">
      <c r="B35" s="7"/>
      <c r="C35" s="226"/>
      <c r="D35" s="1"/>
      <c r="E35" s="30"/>
      <c r="F35" s="242"/>
      <c r="G35" s="113"/>
    </row>
    <row r="36" spans="1:7">
      <c r="B36" s="7" t="s">
        <v>402</v>
      </c>
      <c r="C36" s="233" t="s">
        <v>403</v>
      </c>
      <c r="D36" s="1">
        <v>8</v>
      </c>
      <c r="E36" s="30" t="s">
        <v>15</v>
      </c>
      <c r="F36" s="242"/>
      <c r="G36" s="113">
        <f t="shared" si="0"/>
        <v>0</v>
      </c>
    </row>
    <row r="37" spans="1:7">
      <c r="B37" s="7"/>
      <c r="C37" s="226"/>
      <c r="D37" s="1"/>
      <c r="E37" s="30"/>
      <c r="F37" s="242"/>
      <c r="G37" s="113"/>
    </row>
    <row r="38" spans="1:7" ht="24.95" customHeight="1">
      <c r="A38" s="35" t="s">
        <v>18</v>
      </c>
      <c r="B38" s="9">
        <v>3</v>
      </c>
      <c r="C38" s="230" t="s">
        <v>404</v>
      </c>
      <c r="D38" s="32"/>
      <c r="E38" s="33"/>
      <c r="F38" s="243"/>
      <c r="G38" s="244"/>
    </row>
    <row r="39" spans="1:7" ht="60.75">
      <c r="B39" s="7"/>
      <c r="C39" s="226" t="s">
        <v>405</v>
      </c>
      <c r="D39" s="1"/>
      <c r="E39" s="30"/>
      <c r="F39" s="242"/>
      <c r="G39" s="113"/>
    </row>
    <row r="40" spans="1:7">
      <c r="B40" s="7"/>
      <c r="C40" s="226"/>
      <c r="D40" s="1"/>
      <c r="E40" s="30"/>
      <c r="F40" s="242"/>
      <c r="G40" s="113"/>
    </row>
    <row r="41" spans="1:7" ht="40.5">
      <c r="B41" s="7"/>
      <c r="C41" s="226" t="s">
        <v>406</v>
      </c>
      <c r="D41" s="1"/>
      <c r="E41" s="30"/>
      <c r="F41" s="242"/>
      <c r="G41" s="113"/>
    </row>
    <row r="42" spans="1:7">
      <c r="B42" s="7" t="s">
        <v>44</v>
      </c>
      <c r="C42" s="226" t="s">
        <v>407</v>
      </c>
      <c r="D42" s="1">
        <v>268</v>
      </c>
      <c r="E42" s="30" t="s">
        <v>8</v>
      </c>
      <c r="F42" s="242"/>
      <c r="G42" s="113">
        <f>D42*F42</f>
        <v>0</v>
      </c>
    </row>
    <row r="43" spans="1:7">
      <c r="B43" s="7" t="s">
        <v>45</v>
      </c>
      <c r="C43" s="226" t="s">
        <v>408</v>
      </c>
      <c r="D43" s="1">
        <v>38</v>
      </c>
      <c r="E43" s="30" t="s">
        <v>8</v>
      </c>
      <c r="F43" s="242"/>
      <c r="G43" s="113">
        <f t="shared" ref="G43:G53" si="1">D43*F43</f>
        <v>0</v>
      </c>
    </row>
    <row r="44" spans="1:7">
      <c r="B44" s="7" t="s">
        <v>46</v>
      </c>
      <c r="C44" s="226" t="s">
        <v>409</v>
      </c>
      <c r="D44" s="1">
        <v>28</v>
      </c>
      <c r="E44" s="30" t="s">
        <v>8</v>
      </c>
      <c r="F44" s="242"/>
      <c r="G44" s="113">
        <f t="shared" si="1"/>
        <v>0</v>
      </c>
    </row>
    <row r="45" spans="1:7">
      <c r="B45" s="7" t="s">
        <v>410</v>
      </c>
      <c r="C45" s="226" t="s">
        <v>411</v>
      </c>
      <c r="D45" s="1">
        <v>12</v>
      </c>
      <c r="E45" s="30" t="s">
        <v>8</v>
      </c>
      <c r="F45" s="242"/>
      <c r="G45" s="113">
        <f t="shared" si="1"/>
        <v>0</v>
      </c>
    </row>
    <row r="46" spans="1:7">
      <c r="B46" s="7" t="s">
        <v>412</v>
      </c>
      <c r="C46" s="226" t="s">
        <v>413</v>
      </c>
      <c r="D46" s="1">
        <v>32</v>
      </c>
      <c r="E46" s="30" t="s">
        <v>8</v>
      </c>
      <c r="F46" s="242"/>
      <c r="G46" s="113">
        <f t="shared" si="1"/>
        <v>0</v>
      </c>
    </row>
    <row r="47" spans="1:7">
      <c r="B47" s="7"/>
      <c r="C47" s="226"/>
      <c r="D47" s="1"/>
      <c r="E47" s="30"/>
      <c r="F47" s="242"/>
      <c r="G47" s="113"/>
    </row>
    <row r="48" spans="1:7">
      <c r="B48" s="7"/>
      <c r="C48" s="226" t="s">
        <v>414</v>
      </c>
      <c r="D48" s="1"/>
      <c r="E48" s="30"/>
      <c r="F48" s="242"/>
      <c r="G48" s="113"/>
    </row>
    <row r="49" spans="1:7">
      <c r="B49" s="7" t="s">
        <v>415</v>
      </c>
      <c r="C49" s="226" t="s">
        <v>407</v>
      </c>
      <c r="D49" s="1">
        <v>230</v>
      </c>
      <c r="E49" s="30" t="s">
        <v>15</v>
      </c>
      <c r="F49" s="242"/>
      <c r="G49" s="113">
        <f t="shared" si="1"/>
        <v>0</v>
      </c>
    </row>
    <row r="50" spans="1:7">
      <c r="B50" s="7" t="s">
        <v>416</v>
      </c>
      <c r="C50" s="226" t="s">
        <v>408</v>
      </c>
      <c r="D50" s="1">
        <v>10</v>
      </c>
      <c r="E50" s="30" t="s">
        <v>15</v>
      </c>
      <c r="F50" s="242"/>
      <c r="G50" s="113">
        <f t="shared" si="1"/>
        <v>0</v>
      </c>
    </row>
    <row r="51" spans="1:7">
      <c r="B51" s="7" t="s">
        <v>417</v>
      </c>
      <c r="C51" s="226" t="s">
        <v>409</v>
      </c>
      <c r="D51" s="1">
        <v>16</v>
      </c>
      <c r="E51" s="30" t="s">
        <v>15</v>
      </c>
      <c r="F51" s="242"/>
      <c r="G51" s="113">
        <f>F51*D51</f>
        <v>0</v>
      </c>
    </row>
    <row r="52" spans="1:7">
      <c r="B52" s="7" t="s">
        <v>418</v>
      </c>
      <c r="C52" s="226" t="s">
        <v>411</v>
      </c>
      <c r="D52" s="1">
        <v>6</v>
      </c>
      <c r="E52" s="30" t="s">
        <v>15</v>
      </c>
      <c r="F52" s="242"/>
      <c r="G52" s="113">
        <f t="shared" si="1"/>
        <v>0</v>
      </c>
    </row>
    <row r="53" spans="1:7">
      <c r="B53" s="7" t="s">
        <v>419</v>
      </c>
      <c r="C53" s="226" t="s">
        <v>413</v>
      </c>
      <c r="D53" s="1">
        <v>8</v>
      </c>
      <c r="E53" s="30" t="s">
        <v>15</v>
      </c>
      <c r="F53" s="242"/>
      <c r="G53" s="113">
        <f t="shared" si="1"/>
        <v>0</v>
      </c>
    </row>
    <row r="54" spans="1:7">
      <c r="B54" s="7"/>
      <c r="C54" s="226"/>
      <c r="D54" s="1"/>
      <c r="E54" s="30"/>
      <c r="F54" s="242"/>
      <c r="G54" s="113"/>
    </row>
    <row r="55" spans="1:7" ht="24.95" customHeight="1">
      <c r="A55" s="35" t="s">
        <v>18</v>
      </c>
      <c r="B55" s="9">
        <v>4</v>
      </c>
      <c r="C55" s="230" t="s">
        <v>29</v>
      </c>
      <c r="D55" s="32"/>
      <c r="E55" s="33"/>
      <c r="F55" s="243"/>
      <c r="G55" s="244"/>
    </row>
    <row r="56" spans="1:7" ht="40.5">
      <c r="B56" s="7"/>
      <c r="C56" s="226" t="s">
        <v>30</v>
      </c>
      <c r="D56" s="1"/>
      <c r="E56" s="30"/>
      <c r="F56" s="242"/>
      <c r="G56" s="113"/>
    </row>
    <row r="57" spans="1:7">
      <c r="B57" s="7"/>
      <c r="C57" s="226"/>
      <c r="D57" s="1"/>
      <c r="E57" s="30"/>
      <c r="F57" s="242"/>
      <c r="G57" s="113"/>
    </row>
    <row r="58" spans="1:7" ht="40.5">
      <c r="B58" s="7" t="s">
        <v>31</v>
      </c>
      <c r="C58" s="234" t="s">
        <v>420</v>
      </c>
      <c r="D58" s="1">
        <v>1</v>
      </c>
      <c r="E58" s="30" t="s">
        <v>14</v>
      </c>
      <c r="F58" s="242"/>
      <c r="G58" s="113">
        <f>F58*D58</f>
        <v>0</v>
      </c>
    </row>
    <row r="59" spans="1:7">
      <c r="B59" s="7"/>
      <c r="C59" s="234"/>
      <c r="D59" s="1"/>
      <c r="E59" s="30"/>
      <c r="F59" s="242"/>
      <c r="G59" s="113"/>
    </row>
    <row r="60" spans="1:7" ht="60.75">
      <c r="B60" s="7" t="s">
        <v>32</v>
      </c>
      <c r="C60" s="234" t="s">
        <v>421</v>
      </c>
      <c r="D60" s="1">
        <v>1</v>
      </c>
      <c r="E60" s="30" t="s">
        <v>14</v>
      </c>
      <c r="F60" s="242"/>
      <c r="G60" s="113">
        <f t="shared" ref="G60:G61" si="2">F60*D60</f>
        <v>0</v>
      </c>
    </row>
    <row r="61" spans="1:7">
      <c r="B61" s="7" t="s">
        <v>422</v>
      </c>
      <c r="C61" s="234" t="s">
        <v>423</v>
      </c>
      <c r="D61" s="1">
        <v>1</v>
      </c>
      <c r="E61" s="30" t="s">
        <v>14</v>
      </c>
      <c r="F61" s="242"/>
      <c r="G61" s="113">
        <f t="shared" si="2"/>
        <v>0</v>
      </c>
    </row>
    <row r="62" spans="1:7">
      <c r="B62" s="7"/>
      <c r="C62" s="226"/>
      <c r="D62" s="1"/>
      <c r="E62" s="30"/>
      <c r="F62" s="242"/>
      <c r="G62" s="113"/>
    </row>
    <row r="63" spans="1:7">
      <c r="B63" s="7"/>
      <c r="C63" s="226"/>
      <c r="D63" s="1"/>
      <c r="E63" s="30"/>
      <c r="F63" s="242"/>
      <c r="G63" s="113"/>
    </row>
    <row r="64" spans="1:7" ht="24.95" customHeight="1">
      <c r="A64" s="35" t="s">
        <v>18</v>
      </c>
      <c r="B64" s="9">
        <v>5</v>
      </c>
      <c r="C64" s="230" t="s">
        <v>424</v>
      </c>
      <c r="D64" s="32"/>
      <c r="E64" s="33"/>
      <c r="F64" s="243"/>
      <c r="G64" s="244"/>
    </row>
    <row r="65" spans="1:7" ht="40.5">
      <c r="B65" s="7"/>
      <c r="C65" s="226" t="s">
        <v>425</v>
      </c>
      <c r="D65" s="1"/>
      <c r="E65" s="30"/>
      <c r="F65" s="242"/>
      <c r="G65" s="113"/>
    </row>
    <row r="66" spans="1:7">
      <c r="B66" s="7"/>
      <c r="C66" s="226"/>
      <c r="D66" s="1"/>
      <c r="E66" s="30"/>
      <c r="F66" s="242"/>
      <c r="G66" s="113"/>
    </row>
    <row r="67" spans="1:7">
      <c r="B67" s="7"/>
      <c r="C67" s="226" t="s">
        <v>426</v>
      </c>
      <c r="D67" s="1"/>
      <c r="E67" s="30"/>
      <c r="F67" s="242"/>
      <c r="G67" s="113"/>
    </row>
    <row r="68" spans="1:7">
      <c r="B68" s="7" t="s">
        <v>33</v>
      </c>
      <c r="C68" s="226" t="s">
        <v>427</v>
      </c>
      <c r="D68" s="1">
        <f>D42</f>
        <v>268</v>
      </c>
      <c r="E68" s="30" t="s">
        <v>8</v>
      </c>
      <c r="F68" s="242"/>
      <c r="G68" s="113">
        <f>F68*D68</f>
        <v>0</v>
      </c>
    </row>
    <row r="69" spans="1:7">
      <c r="B69" s="7" t="s">
        <v>34</v>
      </c>
      <c r="C69" s="226" t="s">
        <v>428</v>
      </c>
      <c r="D69" s="1">
        <f>D43</f>
        <v>38</v>
      </c>
      <c r="E69" s="30" t="s">
        <v>8</v>
      </c>
      <c r="F69" s="242"/>
      <c r="G69" s="113">
        <f t="shared" ref="G69:G77" si="3">F69*D69</f>
        <v>0</v>
      </c>
    </row>
    <row r="70" spans="1:7">
      <c r="B70" s="7" t="s">
        <v>35</v>
      </c>
      <c r="C70" s="226" t="s">
        <v>429</v>
      </c>
      <c r="D70" s="1">
        <f>D44</f>
        <v>28</v>
      </c>
      <c r="E70" s="30" t="s">
        <v>8</v>
      </c>
      <c r="F70" s="242"/>
      <c r="G70" s="113">
        <f t="shared" si="3"/>
        <v>0</v>
      </c>
    </row>
    <row r="71" spans="1:7">
      <c r="B71" s="7" t="s">
        <v>71</v>
      </c>
      <c r="C71" s="226" t="s">
        <v>430</v>
      </c>
      <c r="D71" s="1">
        <f>D45</f>
        <v>12</v>
      </c>
      <c r="E71" s="30" t="s">
        <v>8</v>
      </c>
      <c r="F71" s="242"/>
      <c r="G71" s="113">
        <f>F71*D71</f>
        <v>0</v>
      </c>
    </row>
    <row r="72" spans="1:7">
      <c r="B72" s="7"/>
      <c r="C72" s="226"/>
      <c r="D72" s="1"/>
      <c r="E72" s="30"/>
      <c r="F72" s="242"/>
      <c r="G72" s="113"/>
    </row>
    <row r="73" spans="1:7" ht="40.5">
      <c r="B73" s="7"/>
      <c r="C73" s="226" t="s">
        <v>431</v>
      </c>
      <c r="D73" s="235"/>
      <c r="E73" s="236"/>
      <c r="F73" s="245"/>
      <c r="G73" s="113"/>
    </row>
    <row r="74" spans="1:7">
      <c r="B74" s="7" t="s">
        <v>47</v>
      </c>
      <c r="C74" s="226" t="s">
        <v>432</v>
      </c>
      <c r="D74" s="1">
        <f>D46</f>
        <v>32</v>
      </c>
      <c r="E74" s="30" t="s">
        <v>8</v>
      </c>
      <c r="F74" s="245"/>
      <c r="G74" s="113">
        <f>F74*D74</f>
        <v>0</v>
      </c>
    </row>
    <row r="75" spans="1:7">
      <c r="B75" s="7"/>
      <c r="C75" s="226"/>
      <c r="D75" s="1"/>
      <c r="E75" s="30"/>
      <c r="F75" s="242"/>
      <c r="G75" s="113"/>
    </row>
    <row r="76" spans="1:7">
      <c r="B76" s="7" t="s">
        <v>48</v>
      </c>
      <c r="C76" s="226" t="s">
        <v>433</v>
      </c>
      <c r="D76" s="1">
        <v>1</v>
      </c>
      <c r="E76" s="30" t="s">
        <v>14</v>
      </c>
      <c r="F76" s="245"/>
      <c r="G76" s="113">
        <f t="shared" si="3"/>
        <v>0</v>
      </c>
    </row>
    <row r="77" spans="1:7" ht="40.5">
      <c r="B77" s="7" t="s">
        <v>211</v>
      </c>
      <c r="C77" s="226" t="s">
        <v>434</v>
      </c>
      <c r="D77" s="1">
        <v>1</v>
      </c>
      <c r="E77" s="30" t="s">
        <v>14</v>
      </c>
      <c r="F77" s="245"/>
      <c r="G77" s="113">
        <f t="shared" si="3"/>
        <v>0</v>
      </c>
    </row>
    <row r="78" spans="1:7">
      <c r="B78" s="7"/>
      <c r="C78" s="237"/>
      <c r="D78" s="235"/>
      <c r="E78" s="236"/>
      <c r="F78" s="245"/>
      <c r="G78" s="113"/>
    </row>
    <row r="79" spans="1:7" ht="24.95" customHeight="1">
      <c r="A79" s="35" t="s">
        <v>18</v>
      </c>
      <c r="B79" s="9">
        <v>6</v>
      </c>
      <c r="C79" s="230" t="s">
        <v>435</v>
      </c>
      <c r="D79" s="32"/>
      <c r="E79" s="33"/>
      <c r="F79" s="243"/>
      <c r="G79" s="244"/>
    </row>
    <row r="80" spans="1:7">
      <c r="B80" s="7"/>
      <c r="C80" s="226" t="s">
        <v>27</v>
      </c>
      <c r="D80" s="1"/>
      <c r="E80" s="30"/>
      <c r="F80" s="242"/>
      <c r="G80" s="113"/>
    </row>
    <row r="81" spans="2:7">
      <c r="B81" s="7"/>
      <c r="C81" s="226"/>
      <c r="D81" s="1"/>
      <c r="E81" s="30"/>
      <c r="F81" s="242"/>
      <c r="G81" s="113"/>
    </row>
    <row r="82" spans="2:7" ht="40.5">
      <c r="B82" s="7"/>
      <c r="C82" s="226" t="s">
        <v>436</v>
      </c>
      <c r="D82" s="1"/>
      <c r="E82" s="30"/>
      <c r="F82" s="242"/>
      <c r="G82" s="113"/>
    </row>
    <row r="83" spans="2:7">
      <c r="B83" s="7" t="s">
        <v>49</v>
      </c>
      <c r="C83" s="226" t="s">
        <v>437</v>
      </c>
      <c r="D83" s="1">
        <v>3</v>
      </c>
      <c r="E83" s="30" t="s">
        <v>15</v>
      </c>
      <c r="F83" s="242"/>
      <c r="G83" s="113">
        <f>F83*D83</f>
        <v>0</v>
      </c>
    </row>
    <row r="84" spans="2:7">
      <c r="B84" s="7" t="s">
        <v>50</v>
      </c>
      <c r="C84" s="226" t="s">
        <v>438</v>
      </c>
      <c r="D84" s="1">
        <v>2</v>
      </c>
      <c r="E84" s="30" t="s">
        <v>15</v>
      </c>
      <c r="F84" s="242"/>
      <c r="G84" s="113">
        <f t="shared" ref="G84:G110" si="4">F84*D84</f>
        <v>0</v>
      </c>
    </row>
    <row r="85" spans="2:7">
      <c r="B85" s="7" t="s">
        <v>51</v>
      </c>
      <c r="C85" s="226" t="s">
        <v>439</v>
      </c>
      <c r="D85" s="1">
        <v>3</v>
      </c>
      <c r="E85" s="30" t="s">
        <v>15</v>
      </c>
      <c r="F85" s="242"/>
      <c r="G85" s="113">
        <f t="shared" si="4"/>
        <v>0</v>
      </c>
    </row>
    <row r="86" spans="2:7">
      <c r="B86" s="7" t="s">
        <v>52</v>
      </c>
      <c r="C86" s="226" t="s">
        <v>440</v>
      </c>
      <c r="D86" s="1">
        <v>1</v>
      </c>
      <c r="E86" s="30" t="s">
        <v>15</v>
      </c>
      <c r="F86" s="242"/>
      <c r="G86" s="113">
        <f t="shared" si="4"/>
        <v>0</v>
      </c>
    </row>
    <row r="87" spans="2:7">
      <c r="B87" s="7" t="s">
        <v>53</v>
      </c>
      <c r="C87" s="226" t="s">
        <v>441</v>
      </c>
      <c r="D87" s="1">
        <v>1</v>
      </c>
      <c r="E87" s="30" t="s">
        <v>15</v>
      </c>
      <c r="F87" s="242"/>
      <c r="G87" s="113">
        <f t="shared" si="4"/>
        <v>0</v>
      </c>
    </row>
    <row r="88" spans="2:7">
      <c r="B88" s="7" t="s">
        <v>442</v>
      </c>
      <c r="C88" s="226" t="s">
        <v>443</v>
      </c>
      <c r="D88" s="1">
        <v>1</v>
      </c>
      <c r="E88" s="30" t="s">
        <v>15</v>
      </c>
      <c r="F88" s="242"/>
      <c r="G88" s="113">
        <f t="shared" si="4"/>
        <v>0</v>
      </c>
    </row>
    <row r="89" spans="2:7">
      <c r="B89" s="7" t="s">
        <v>54</v>
      </c>
      <c r="C89" s="226" t="s">
        <v>444</v>
      </c>
      <c r="D89" s="1">
        <v>2</v>
      </c>
      <c r="E89" s="30" t="s">
        <v>15</v>
      </c>
      <c r="F89" s="242"/>
      <c r="G89" s="113">
        <f t="shared" si="4"/>
        <v>0</v>
      </c>
    </row>
    <row r="90" spans="2:7">
      <c r="B90" s="7" t="s">
        <v>55</v>
      </c>
      <c r="C90" s="226" t="s">
        <v>445</v>
      </c>
      <c r="D90" s="1">
        <v>1</v>
      </c>
      <c r="E90" s="30" t="s">
        <v>15</v>
      </c>
      <c r="F90" s="242"/>
      <c r="G90" s="113">
        <f t="shared" si="4"/>
        <v>0</v>
      </c>
    </row>
    <row r="91" spans="2:7">
      <c r="B91" s="7" t="s">
        <v>56</v>
      </c>
      <c r="C91" s="226" t="s">
        <v>446</v>
      </c>
      <c r="D91" s="1">
        <v>1</v>
      </c>
      <c r="E91" s="30" t="s">
        <v>15</v>
      </c>
      <c r="F91" s="242"/>
      <c r="G91" s="113">
        <f t="shared" si="4"/>
        <v>0</v>
      </c>
    </row>
    <row r="92" spans="2:7">
      <c r="B92" s="7" t="s">
        <v>301</v>
      </c>
      <c r="C92" s="226" t="s">
        <v>447</v>
      </c>
      <c r="D92" s="1">
        <v>2</v>
      </c>
      <c r="E92" s="30" t="s">
        <v>15</v>
      </c>
      <c r="F92" s="242"/>
      <c r="G92" s="113">
        <f t="shared" si="4"/>
        <v>0</v>
      </c>
    </row>
    <row r="93" spans="2:7">
      <c r="B93" s="7" t="s">
        <v>57</v>
      </c>
      <c r="C93" s="226" t="s">
        <v>448</v>
      </c>
      <c r="D93" s="1">
        <v>1</v>
      </c>
      <c r="E93" s="30" t="s">
        <v>15</v>
      </c>
      <c r="F93" s="242"/>
      <c r="G93" s="113">
        <f t="shared" si="4"/>
        <v>0</v>
      </c>
    </row>
    <row r="94" spans="2:7">
      <c r="B94" s="7" t="s">
        <v>58</v>
      </c>
      <c r="C94" s="226" t="s">
        <v>449</v>
      </c>
      <c r="D94" s="1">
        <v>1</v>
      </c>
      <c r="E94" s="30" t="s">
        <v>15</v>
      </c>
      <c r="F94" s="242"/>
      <c r="G94" s="113">
        <f t="shared" si="4"/>
        <v>0</v>
      </c>
    </row>
    <row r="95" spans="2:7">
      <c r="B95" s="7" t="s">
        <v>59</v>
      </c>
      <c r="C95" s="226" t="s">
        <v>450</v>
      </c>
      <c r="D95" s="1">
        <v>3</v>
      </c>
      <c r="E95" s="30" t="s">
        <v>15</v>
      </c>
      <c r="F95" s="242"/>
      <c r="G95" s="113">
        <f t="shared" si="4"/>
        <v>0</v>
      </c>
    </row>
    <row r="96" spans="2:7">
      <c r="B96" s="7" t="s">
        <v>60</v>
      </c>
      <c r="C96" s="226" t="s">
        <v>451</v>
      </c>
      <c r="D96" s="1">
        <v>1</v>
      </c>
      <c r="E96" s="30" t="s">
        <v>15</v>
      </c>
      <c r="F96" s="242"/>
      <c r="G96" s="113">
        <f t="shared" si="4"/>
        <v>0</v>
      </c>
    </row>
    <row r="97" spans="1:7">
      <c r="B97" s="7" t="s">
        <v>61</v>
      </c>
      <c r="C97" s="226" t="s">
        <v>452</v>
      </c>
      <c r="D97" s="1">
        <v>2</v>
      </c>
      <c r="E97" s="30" t="s">
        <v>15</v>
      </c>
      <c r="F97" s="242"/>
      <c r="G97" s="113">
        <f t="shared" si="4"/>
        <v>0</v>
      </c>
    </row>
    <row r="98" spans="1:7">
      <c r="B98" s="7"/>
      <c r="C98" s="226"/>
      <c r="D98" s="1"/>
      <c r="E98" s="30"/>
      <c r="F98" s="242"/>
      <c r="G98" s="113"/>
    </row>
    <row r="99" spans="1:7" ht="60.75">
      <c r="B99" s="7" t="s">
        <v>62</v>
      </c>
      <c r="C99" s="226" t="s">
        <v>453</v>
      </c>
      <c r="D99" s="1">
        <v>24</v>
      </c>
      <c r="E99" s="30" t="s">
        <v>14</v>
      </c>
      <c r="F99" s="242"/>
      <c r="G99" s="113">
        <f t="shared" si="4"/>
        <v>0</v>
      </c>
    </row>
    <row r="100" spans="1:7">
      <c r="B100" s="7" t="s">
        <v>63</v>
      </c>
      <c r="C100" s="226" t="s">
        <v>454</v>
      </c>
      <c r="D100" s="1">
        <f>SUM(D83:D97)</f>
        <v>25</v>
      </c>
      <c r="E100" s="30" t="s">
        <v>14</v>
      </c>
      <c r="F100" s="242"/>
      <c r="G100" s="113">
        <f t="shared" si="4"/>
        <v>0</v>
      </c>
    </row>
    <row r="101" spans="1:7" ht="60.75">
      <c r="B101" s="7" t="s">
        <v>455</v>
      </c>
      <c r="C101" s="226" t="s">
        <v>456</v>
      </c>
      <c r="D101" s="1">
        <v>1</v>
      </c>
      <c r="E101" s="30" t="s">
        <v>14</v>
      </c>
      <c r="F101" s="242"/>
      <c r="G101" s="113">
        <f t="shared" si="4"/>
        <v>0</v>
      </c>
    </row>
    <row r="102" spans="1:7">
      <c r="B102" s="7" t="s">
        <v>457</v>
      </c>
      <c r="C102" s="226" t="s">
        <v>458</v>
      </c>
      <c r="D102" s="1">
        <f>SUM(D83:D97)</f>
        <v>25</v>
      </c>
      <c r="E102" s="30" t="s">
        <v>15</v>
      </c>
      <c r="F102" s="242"/>
      <c r="G102" s="113">
        <f t="shared" si="4"/>
        <v>0</v>
      </c>
    </row>
    <row r="103" spans="1:7">
      <c r="B103" s="7"/>
      <c r="C103" s="226"/>
      <c r="D103" s="1"/>
      <c r="E103" s="30"/>
      <c r="F103" s="242"/>
      <c r="G103" s="113"/>
    </row>
    <row r="104" spans="1:7">
      <c r="B104" s="7"/>
      <c r="C104" s="226" t="s">
        <v>459</v>
      </c>
      <c r="D104" s="1"/>
      <c r="E104" s="30"/>
      <c r="F104" s="242"/>
      <c r="G104" s="113"/>
    </row>
    <row r="105" spans="1:7">
      <c r="B105" s="7" t="s">
        <v>460</v>
      </c>
      <c r="C105" s="226" t="s">
        <v>483</v>
      </c>
      <c r="D105" s="1">
        <v>2</v>
      </c>
      <c r="E105" s="30" t="s">
        <v>15</v>
      </c>
      <c r="F105" s="242"/>
      <c r="G105" s="113">
        <f t="shared" si="4"/>
        <v>0</v>
      </c>
    </row>
    <row r="106" spans="1:7">
      <c r="B106" s="7" t="s">
        <v>461</v>
      </c>
      <c r="C106" s="226" t="s">
        <v>484</v>
      </c>
      <c r="D106" s="1">
        <v>2</v>
      </c>
      <c r="E106" s="30" t="s">
        <v>15</v>
      </c>
      <c r="F106" s="242"/>
      <c r="G106" s="113">
        <f t="shared" si="4"/>
        <v>0</v>
      </c>
    </row>
    <row r="107" spans="1:7">
      <c r="B107" s="7"/>
      <c r="C107" s="226"/>
      <c r="D107" s="1"/>
      <c r="E107" s="30"/>
      <c r="F107" s="242"/>
      <c r="G107" s="113"/>
    </row>
    <row r="108" spans="1:7" ht="40.5">
      <c r="B108" s="7" t="s">
        <v>462</v>
      </c>
      <c r="C108" s="226" t="s">
        <v>463</v>
      </c>
      <c r="D108" s="1">
        <f>SUM(D105:D107)</f>
        <v>4</v>
      </c>
      <c r="E108" s="30" t="s">
        <v>14</v>
      </c>
      <c r="F108" s="242"/>
      <c r="G108" s="113">
        <f t="shared" si="4"/>
        <v>0</v>
      </c>
    </row>
    <row r="109" spans="1:7">
      <c r="B109" s="7" t="s">
        <v>464</v>
      </c>
      <c r="C109" s="226" t="s">
        <v>465</v>
      </c>
      <c r="D109" s="1">
        <f>SUM(D105:D106)</f>
        <v>4</v>
      </c>
      <c r="E109" s="30" t="s">
        <v>15</v>
      </c>
      <c r="F109" s="242"/>
      <c r="G109" s="113">
        <f t="shared" si="4"/>
        <v>0</v>
      </c>
    </row>
    <row r="110" spans="1:7">
      <c r="B110" s="7" t="s">
        <v>466</v>
      </c>
      <c r="C110" s="226" t="s">
        <v>454</v>
      </c>
      <c r="D110" s="1">
        <f>SUM(D105:D106)</f>
        <v>4</v>
      </c>
      <c r="E110" s="30" t="s">
        <v>15</v>
      </c>
      <c r="F110" s="242"/>
      <c r="G110" s="113">
        <f t="shared" si="4"/>
        <v>0</v>
      </c>
    </row>
    <row r="111" spans="1:7">
      <c r="B111" s="7"/>
      <c r="C111" s="226"/>
      <c r="D111" s="1"/>
      <c r="E111" s="30"/>
      <c r="F111" s="242"/>
      <c r="G111" s="113"/>
    </row>
    <row r="112" spans="1:7" ht="24.95" customHeight="1">
      <c r="A112" s="35" t="s">
        <v>18</v>
      </c>
      <c r="B112" s="9">
        <v>7</v>
      </c>
      <c r="C112" s="230" t="s">
        <v>467</v>
      </c>
      <c r="D112" s="32"/>
      <c r="E112" s="33"/>
      <c r="F112" s="243"/>
      <c r="G112" s="244"/>
    </row>
    <row r="113" spans="1:7">
      <c r="B113" s="7"/>
      <c r="C113" s="226"/>
      <c r="D113" s="1"/>
      <c r="E113" s="30"/>
      <c r="F113" s="242"/>
      <c r="G113" s="113"/>
    </row>
    <row r="114" spans="1:7" ht="40.5">
      <c r="B114" s="7" t="s">
        <v>64</v>
      </c>
      <c r="C114" s="226" t="s">
        <v>468</v>
      </c>
      <c r="D114" s="1">
        <f>SUM(D42:D46)</f>
        <v>378</v>
      </c>
      <c r="E114" s="30" t="s">
        <v>8</v>
      </c>
      <c r="F114" s="242"/>
      <c r="G114" s="113">
        <f>F114*D114</f>
        <v>0</v>
      </c>
    </row>
    <row r="115" spans="1:7">
      <c r="B115" s="7"/>
      <c r="C115" s="238" t="s">
        <v>469</v>
      </c>
      <c r="D115" s="1"/>
      <c r="E115" s="30"/>
      <c r="F115" s="242"/>
      <c r="G115" s="113"/>
    </row>
    <row r="116" spans="1:7">
      <c r="B116" s="7" t="s">
        <v>65</v>
      </c>
      <c r="C116" s="226" t="s">
        <v>470</v>
      </c>
      <c r="D116" s="1">
        <f>D114</f>
        <v>378</v>
      </c>
      <c r="E116" s="30" t="s">
        <v>8</v>
      </c>
      <c r="F116" s="242"/>
      <c r="G116" s="113">
        <f t="shared" ref="G116:G120" si="5">F116*D116</f>
        <v>0</v>
      </c>
    </row>
    <row r="117" spans="1:7" ht="40.5">
      <c r="B117" s="7" t="s">
        <v>66</v>
      </c>
      <c r="C117" s="226" t="s">
        <v>471</v>
      </c>
      <c r="D117" s="1">
        <f>D114</f>
        <v>378</v>
      </c>
      <c r="E117" s="30" t="s">
        <v>8</v>
      </c>
      <c r="F117" s="242"/>
      <c r="G117" s="113">
        <f t="shared" si="5"/>
        <v>0</v>
      </c>
    </row>
    <row r="118" spans="1:7" ht="60.75">
      <c r="B118" s="7" t="s">
        <v>472</v>
      </c>
      <c r="C118" s="238" t="s">
        <v>473</v>
      </c>
      <c r="D118" s="1">
        <f>D114</f>
        <v>378</v>
      </c>
      <c r="E118" s="30" t="s">
        <v>8</v>
      </c>
      <c r="F118" s="242"/>
      <c r="G118" s="113">
        <f t="shared" si="5"/>
        <v>0</v>
      </c>
    </row>
    <row r="119" spans="1:7" ht="40.5">
      <c r="B119" s="7" t="s">
        <v>474</v>
      </c>
      <c r="C119" s="233" t="s">
        <v>475</v>
      </c>
      <c r="D119" s="1">
        <v>1</v>
      </c>
      <c r="E119" s="30" t="s">
        <v>14</v>
      </c>
      <c r="F119" s="242"/>
      <c r="G119" s="113">
        <f t="shared" si="5"/>
        <v>0</v>
      </c>
    </row>
    <row r="120" spans="1:7" ht="40.5">
      <c r="B120" s="7" t="s">
        <v>476</v>
      </c>
      <c r="C120" s="226" t="s">
        <v>477</v>
      </c>
      <c r="D120" s="1">
        <v>2</v>
      </c>
      <c r="E120" s="30" t="s">
        <v>15</v>
      </c>
      <c r="F120" s="242"/>
      <c r="G120" s="113">
        <f t="shared" si="5"/>
        <v>0</v>
      </c>
    </row>
    <row r="121" spans="1:7">
      <c r="B121" s="7"/>
      <c r="C121" s="226"/>
      <c r="D121" s="1"/>
      <c r="E121" s="30"/>
      <c r="F121" s="242"/>
      <c r="G121" s="113"/>
    </row>
    <row r="122" spans="1:7">
      <c r="B122" s="7"/>
      <c r="C122" s="226"/>
      <c r="D122" s="1"/>
      <c r="E122" s="30"/>
      <c r="F122" s="242"/>
      <c r="G122" s="113"/>
    </row>
    <row r="123" spans="1:7" ht="24.95" customHeight="1">
      <c r="A123" s="35" t="s">
        <v>18</v>
      </c>
      <c r="B123" s="9">
        <v>8</v>
      </c>
      <c r="C123" s="230" t="s">
        <v>478</v>
      </c>
      <c r="D123" s="32"/>
      <c r="E123" s="33"/>
      <c r="F123" s="243"/>
      <c r="G123" s="244"/>
    </row>
    <row r="124" spans="1:7">
      <c r="B124" s="7"/>
      <c r="C124" s="234"/>
      <c r="D124" s="1"/>
      <c r="E124" s="30"/>
      <c r="F124" s="242"/>
      <c r="G124" s="113"/>
    </row>
    <row r="125" spans="1:7">
      <c r="B125" s="7" t="s">
        <v>67</v>
      </c>
      <c r="C125" s="226" t="s">
        <v>479</v>
      </c>
      <c r="D125" s="1">
        <v>1</v>
      </c>
      <c r="E125" s="30" t="s">
        <v>14</v>
      </c>
      <c r="F125" s="242"/>
      <c r="G125" s="113">
        <f>F125*D125</f>
        <v>0</v>
      </c>
    </row>
    <row r="126" spans="1:7" ht="40.5">
      <c r="B126" s="7" t="s">
        <v>68</v>
      </c>
      <c r="C126" s="226" t="s">
        <v>480</v>
      </c>
      <c r="D126" s="1">
        <v>1</v>
      </c>
      <c r="E126" s="30" t="s">
        <v>14</v>
      </c>
      <c r="F126" s="242"/>
      <c r="G126" s="113">
        <f t="shared" ref="G126:G127" si="6">F126*D126</f>
        <v>0</v>
      </c>
    </row>
    <row r="127" spans="1:7">
      <c r="B127" s="7" t="s">
        <v>69</v>
      </c>
      <c r="C127" s="239" t="s">
        <v>481</v>
      </c>
      <c r="D127" s="1">
        <v>1</v>
      </c>
      <c r="E127" s="30" t="s">
        <v>14</v>
      </c>
      <c r="F127" s="242"/>
      <c r="G127" s="113">
        <f t="shared" si="6"/>
        <v>0</v>
      </c>
    </row>
    <row r="128" spans="1:7">
      <c r="B128" s="7"/>
      <c r="C128" s="234"/>
      <c r="D128" s="1"/>
      <c r="E128" s="30"/>
      <c r="F128" s="1"/>
      <c r="G128" s="8"/>
    </row>
    <row r="129" spans="1:7">
      <c r="B129" s="7"/>
      <c r="C129" s="234"/>
      <c r="D129" s="1"/>
      <c r="E129" s="30"/>
      <c r="F129" s="1"/>
      <c r="G129" s="8"/>
    </row>
    <row r="130" spans="1:7" ht="24.95" customHeight="1">
      <c r="A130" s="35" t="s">
        <v>18</v>
      </c>
      <c r="B130" s="9">
        <v>9</v>
      </c>
      <c r="C130" s="230" t="s">
        <v>36</v>
      </c>
      <c r="D130" s="32"/>
      <c r="E130" s="33"/>
      <c r="F130" s="32"/>
      <c r="G130" s="34"/>
    </row>
    <row r="131" spans="1:7">
      <c r="B131" s="7"/>
      <c r="C131" s="234"/>
      <c r="D131" s="1"/>
      <c r="E131" s="30"/>
      <c r="F131" s="1"/>
      <c r="G131" s="8"/>
    </row>
    <row r="132" spans="1:7" ht="40.5">
      <c r="B132" s="7"/>
      <c r="C132" s="226" t="s">
        <v>38</v>
      </c>
      <c r="D132" s="1"/>
      <c r="E132" s="30"/>
      <c r="F132" s="1"/>
      <c r="G132" s="8"/>
    </row>
    <row r="133" spans="1:7" ht="60.75">
      <c r="B133" s="7"/>
      <c r="C133" s="226" t="s">
        <v>39</v>
      </c>
      <c r="D133" s="1"/>
      <c r="E133" s="30"/>
      <c r="F133" s="1"/>
      <c r="G133" s="8"/>
    </row>
    <row r="134" spans="1:7" ht="60.75">
      <c r="B134" s="7"/>
      <c r="C134" s="226" t="s">
        <v>40</v>
      </c>
      <c r="D134" s="1"/>
      <c r="E134" s="30"/>
      <c r="F134" s="1"/>
      <c r="G134" s="8"/>
    </row>
    <row r="135" spans="1:7">
      <c r="B135" s="7"/>
      <c r="C135" s="234"/>
      <c r="D135" s="1"/>
      <c r="E135" s="30"/>
      <c r="F135" s="1"/>
      <c r="G135" s="8"/>
    </row>
    <row r="136" spans="1:7">
      <c r="B136" s="27"/>
      <c r="C136" s="240"/>
      <c r="D136" s="28"/>
      <c r="E136" s="31"/>
      <c r="F136" s="28"/>
      <c r="G136" s="29"/>
    </row>
    <row r="137" spans="1:7">
      <c r="A137" s="35" t="s">
        <v>19</v>
      </c>
      <c r="B137" s="42"/>
      <c r="C137" s="44" t="s">
        <v>482</v>
      </c>
      <c r="D137" s="45"/>
      <c r="E137" s="46"/>
      <c r="F137" s="45"/>
      <c r="G137" s="114">
        <f>SUM(G16:G136)</f>
        <v>0</v>
      </c>
    </row>
    <row r="138" spans="1:7">
      <c r="B138" s="7"/>
      <c r="C138" s="226" t="s">
        <v>355</v>
      </c>
      <c r="D138" s="1"/>
      <c r="E138" s="30"/>
      <c r="F138" s="1"/>
      <c r="G138" s="8"/>
    </row>
    <row r="139" spans="1:7">
      <c r="B139" s="7"/>
      <c r="C139" s="226"/>
      <c r="D139" s="1"/>
      <c r="E139" s="30"/>
      <c r="F139" s="1"/>
      <c r="G139" s="8"/>
    </row>
    <row r="140" spans="1:7">
      <c r="B140" s="7"/>
      <c r="C140" s="226"/>
      <c r="D140" s="1"/>
      <c r="E140" s="30"/>
      <c r="F140" s="1"/>
      <c r="G140" s="8"/>
    </row>
    <row r="141" spans="1:7">
      <c r="B141" s="27"/>
      <c r="C141" s="241" t="s">
        <v>42</v>
      </c>
      <c r="D141" s="28"/>
      <c r="E141" s="31"/>
      <c r="F141" s="28"/>
      <c r="G141" s="29"/>
    </row>
    <row r="142" spans="1:7" ht="21" thickBot="1">
      <c r="A142" s="35" t="s">
        <v>19</v>
      </c>
      <c r="B142" s="47"/>
      <c r="C142" s="48"/>
      <c r="D142" s="49"/>
      <c r="E142" s="50"/>
      <c r="F142" s="49"/>
      <c r="G142" s="51"/>
    </row>
    <row r="143" spans="1:7">
      <c r="B143" s="25" t="s">
        <v>9</v>
      </c>
      <c r="C143" s="26"/>
      <c r="D143" s="5"/>
      <c r="E143" s="5"/>
      <c r="F143" s="52"/>
      <c r="G143" s="52"/>
    </row>
    <row r="144" spans="1:7">
      <c r="B144" s="16" t="s">
        <v>20</v>
      </c>
      <c r="C144" s="16" t="s">
        <v>21</v>
      </c>
    </row>
    <row r="145" spans="2:3">
      <c r="B145" s="16" t="s">
        <v>22</v>
      </c>
      <c r="C145" s="16" t="s">
        <v>23</v>
      </c>
    </row>
    <row r="146" spans="2:3">
      <c r="B146" s="16" t="s">
        <v>24</v>
      </c>
      <c r="C146" s="16" t="s">
        <v>25</v>
      </c>
    </row>
  </sheetData>
  <sheetProtection selectLockedCells="1" selectUnlockedCells="1"/>
  <pageMargins left="1.1811023622047245" right="0.39370078740157483" top="0.59055118110236227" bottom="0.98425196850393704" header="0.51181102362204722" footer="0.51181102362204722"/>
  <pageSetup paperSize="9" scale="58" firstPageNumber="0" fitToHeight="0" orientation="portrait" horizontalDpi="300" verticalDpi="300" r:id="rId1"/>
  <headerFooter>
    <oddFooter xml:space="preserve">&amp;L&amp;"Times New Roman,Obyčejné"&amp;16Rűpik s.r.o.&amp;R&amp;"Times New Roman,Obyčejné"&amp;16Strana &amp;P z &amp;N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1"/>
  <sheetViews>
    <sheetView showGridLines="0" view="pageBreakPreview" zoomScale="70" zoomScaleNormal="70" zoomScaleSheetLayoutView="70" workbookViewId="0">
      <pane ySplit="5" topLeftCell="A88" activePane="bottomLeft" state="frozenSplit"/>
      <selection pane="bottomLeft" activeCell="E103" sqref="E103"/>
    </sheetView>
  </sheetViews>
  <sheetFormatPr defaultRowHeight="20.25"/>
  <cols>
    <col min="1" max="1" width="3.5703125" style="35" customWidth="1"/>
    <col min="2" max="2" width="9.7109375" style="16" customWidth="1"/>
    <col min="3" max="3" width="85.7109375" style="16" customWidth="1"/>
    <col min="4" max="4" width="11.7109375" style="16" customWidth="1"/>
    <col min="5" max="5" width="7.7109375" style="16" customWidth="1"/>
    <col min="6" max="6" width="15.7109375" style="16" customWidth="1"/>
    <col min="7" max="7" width="23" style="16" bestFit="1" customWidth="1"/>
    <col min="8" max="16384" width="9.140625" style="17"/>
  </cols>
  <sheetData>
    <row r="1" spans="1:7">
      <c r="B1" s="6"/>
      <c r="C1" s="6"/>
      <c r="D1" s="6"/>
      <c r="E1" s="6"/>
      <c r="F1" s="6"/>
      <c r="G1" s="6"/>
    </row>
    <row r="2" spans="1:7">
      <c r="B2" s="18" t="s">
        <v>487</v>
      </c>
      <c r="C2" s="18"/>
      <c r="D2" s="19"/>
      <c r="E2" s="19"/>
      <c r="F2" s="19"/>
      <c r="G2" s="19" t="s">
        <v>41</v>
      </c>
    </row>
    <row r="3" spans="1:7" ht="21" thickBot="1">
      <c r="B3" s="53" t="s">
        <v>529</v>
      </c>
    </row>
    <row r="4" spans="1:7">
      <c r="B4" s="20"/>
      <c r="C4" s="21" t="s">
        <v>11</v>
      </c>
      <c r="D4" s="10"/>
      <c r="E4" s="10"/>
      <c r="F4" s="10"/>
      <c r="G4" s="11"/>
    </row>
    <row r="5" spans="1:7" ht="40.5">
      <c r="B5" s="12" t="s">
        <v>12</v>
      </c>
      <c r="C5" s="2" t="s">
        <v>0</v>
      </c>
      <c r="D5" s="3" t="s">
        <v>1</v>
      </c>
      <c r="E5" s="2" t="s">
        <v>13</v>
      </c>
      <c r="F5" s="4" t="s">
        <v>2</v>
      </c>
      <c r="G5" s="13" t="s">
        <v>10</v>
      </c>
    </row>
    <row r="6" spans="1:7">
      <c r="B6" s="38"/>
      <c r="C6" s="39"/>
      <c r="D6" s="40"/>
      <c r="E6" s="39"/>
      <c r="F6" s="40"/>
      <c r="G6" s="41"/>
    </row>
    <row r="7" spans="1:7">
      <c r="B7" s="14"/>
      <c r="C7" s="15" t="s">
        <v>3</v>
      </c>
      <c r="D7" s="22"/>
      <c r="E7" s="23"/>
      <c r="F7" s="22"/>
      <c r="G7" s="24"/>
    </row>
    <row r="8" spans="1:7" ht="81">
      <c r="B8" s="7"/>
      <c r="C8" s="226" t="s">
        <v>4</v>
      </c>
      <c r="D8" s="1"/>
      <c r="E8" s="30"/>
      <c r="F8" s="1"/>
      <c r="G8" s="8"/>
    </row>
    <row r="9" spans="1:7" ht="202.5">
      <c r="B9" s="7"/>
      <c r="C9" s="226" t="s">
        <v>5</v>
      </c>
      <c r="D9" s="1"/>
      <c r="E9" s="30"/>
      <c r="F9" s="1"/>
      <c r="G9" s="8"/>
    </row>
    <row r="10" spans="1:7" ht="40.5">
      <c r="B10" s="7"/>
      <c r="C10" s="226" t="s">
        <v>6</v>
      </c>
      <c r="D10" s="1"/>
      <c r="E10" s="30"/>
      <c r="F10" s="1"/>
      <c r="G10" s="8"/>
    </row>
    <row r="11" spans="1:7" ht="81">
      <c r="B11" s="7"/>
      <c r="C11" s="226" t="s">
        <v>7</v>
      </c>
      <c r="D11" s="1"/>
      <c r="E11" s="30"/>
      <c r="F11" s="1"/>
      <c r="G11" s="8"/>
    </row>
    <row r="12" spans="1:7" ht="40.5">
      <c r="B12" s="7"/>
      <c r="C12" s="227" t="s">
        <v>16</v>
      </c>
      <c r="D12" s="1"/>
      <c r="E12" s="30"/>
      <c r="F12" s="1"/>
      <c r="G12" s="8"/>
    </row>
    <row r="13" spans="1:7" ht="21" thickBot="1">
      <c r="B13" s="7"/>
      <c r="C13" s="226"/>
      <c r="D13" s="1"/>
      <c r="E13" s="30"/>
      <c r="F13" s="1"/>
      <c r="G13" s="8"/>
    </row>
    <row r="14" spans="1:7" ht="24.95" customHeight="1">
      <c r="A14" s="35" t="s">
        <v>17</v>
      </c>
      <c r="B14" s="43"/>
      <c r="C14" s="228" t="s">
        <v>26</v>
      </c>
      <c r="D14" s="36"/>
      <c r="E14" s="37"/>
      <c r="F14" s="36"/>
      <c r="G14" s="229"/>
    </row>
    <row r="15" spans="1:7" ht="24.95" customHeight="1">
      <c r="A15" s="35" t="s">
        <v>18</v>
      </c>
      <c r="B15" s="9">
        <v>1</v>
      </c>
      <c r="C15" s="230" t="s">
        <v>387</v>
      </c>
      <c r="D15" s="32"/>
      <c r="E15" s="33"/>
      <c r="F15" s="32"/>
      <c r="G15" s="34"/>
    </row>
    <row r="16" spans="1:7" ht="141.75">
      <c r="B16" s="7" t="s">
        <v>43</v>
      </c>
      <c r="C16" s="231" t="s">
        <v>388</v>
      </c>
      <c r="D16" s="1">
        <v>2</v>
      </c>
      <c r="E16" s="30" t="s">
        <v>15</v>
      </c>
      <c r="F16" s="1"/>
      <c r="G16" s="113">
        <f>D16*F16</f>
        <v>0</v>
      </c>
    </row>
    <row r="17" spans="1:7">
      <c r="B17" s="7"/>
      <c r="C17" s="231"/>
      <c r="D17" s="1"/>
      <c r="E17" s="30"/>
      <c r="F17" s="1"/>
      <c r="G17" s="113"/>
    </row>
    <row r="18" spans="1:7" ht="24.95" customHeight="1">
      <c r="A18" s="35" t="s">
        <v>18</v>
      </c>
      <c r="B18" s="9">
        <v>2</v>
      </c>
      <c r="C18" s="230" t="s">
        <v>28</v>
      </c>
      <c r="D18" s="32"/>
      <c r="E18" s="33"/>
      <c r="F18" s="32"/>
      <c r="G18" s="244"/>
    </row>
    <row r="19" spans="1:7">
      <c r="B19" s="7"/>
      <c r="C19" s="226" t="s">
        <v>27</v>
      </c>
      <c r="D19" s="1"/>
      <c r="E19" s="30"/>
      <c r="F19" s="1"/>
      <c r="G19" s="113"/>
    </row>
    <row r="20" spans="1:7">
      <c r="B20" s="7"/>
      <c r="C20" s="232"/>
      <c r="D20" s="1"/>
      <c r="E20" s="30"/>
      <c r="F20" s="1"/>
      <c r="G20" s="113"/>
    </row>
    <row r="21" spans="1:7" ht="40.5">
      <c r="B21" s="7"/>
      <c r="C21" s="226" t="s">
        <v>389</v>
      </c>
      <c r="D21" s="1"/>
      <c r="E21" s="30"/>
      <c r="F21" s="1"/>
      <c r="G21" s="113"/>
    </row>
    <row r="22" spans="1:7">
      <c r="B22" s="7" t="s">
        <v>37</v>
      </c>
      <c r="C22" s="231" t="s">
        <v>390</v>
      </c>
      <c r="D22" s="1">
        <v>4</v>
      </c>
      <c r="E22" s="30" t="s">
        <v>15</v>
      </c>
      <c r="F22" s="1"/>
      <c r="G22" s="113">
        <f>F22*D22</f>
        <v>0</v>
      </c>
    </row>
    <row r="23" spans="1:7">
      <c r="B23" s="7"/>
      <c r="C23" s="226"/>
      <c r="D23" s="1"/>
      <c r="E23" s="30"/>
      <c r="F23" s="1"/>
      <c r="G23" s="113"/>
    </row>
    <row r="24" spans="1:7">
      <c r="B24" s="7"/>
      <c r="C24" s="226" t="s">
        <v>391</v>
      </c>
      <c r="D24" s="1"/>
      <c r="E24" s="30"/>
      <c r="F24" s="1"/>
      <c r="G24" s="113"/>
    </row>
    <row r="25" spans="1:7">
      <c r="B25" s="7" t="s">
        <v>70</v>
      </c>
      <c r="C25" s="226" t="s">
        <v>392</v>
      </c>
      <c r="D25" s="1">
        <v>4</v>
      </c>
      <c r="E25" s="30" t="s">
        <v>15</v>
      </c>
      <c r="F25" s="1"/>
      <c r="G25" s="113">
        <f t="shared" ref="G25:G34" si="0">F25*D25</f>
        <v>0</v>
      </c>
    </row>
    <row r="26" spans="1:7">
      <c r="B26" s="7"/>
      <c r="C26" s="232"/>
      <c r="D26" s="1"/>
      <c r="E26" s="30"/>
      <c r="F26" s="1"/>
      <c r="G26" s="113"/>
    </row>
    <row r="27" spans="1:7">
      <c r="B27" s="7"/>
      <c r="C27" s="226" t="s">
        <v>393</v>
      </c>
      <c r="D27" s="1"/>
      <c r="E27" s="30"/>
      <c r="F27" s="1"/>
      <c r="G27" s="113"/>
    </row>
    <row r="28" spans="1:7">
      <c r="B28" s="7" t="s">
        <v>394</v>
      </c>
      <c r="C28" s="226" t="s">
        <v>395</v>
      </c>
      <c r="D28" s="1">
        <v>8</v>
      </c>
      <c r="E28" s="30" t="s">
        <v>15</v>
      </c>
      <c r="F28" s="1"/>
      <c r="G28" s="113">
        <f t="shared" si="0"/>
        <v>0</v>
      </c>
    </row>
    <row r="29" spans="1:7">
      <c r="B29" s="7" t="s">
        <v>396</v>
      </c>
      <c r="C29" s="226" t="s">
        <v>397</v>
      </c>
      <c r="D29" s="1">
        <v>4</v>
      </c>
      <c r="E29" s="30" t="s">
        <v>15</v>
      </c>
      <c r="F29" s="1"/>
      <c r="G29" s="113">
        <f t="shared" si="0"/>
        <v>0</v>
      </c>
    </row>
    <row r="30" spans="1:7">
      <c r="B30" s="7"/>
      <c r="C30" s="226"/>
      <c r="D30" s="1"/>
      <c r="E30" s="30"/>
      <c r="F30" s="1"/>
      <c r="G30" s="113"/>
    </row>
    <row r="31" spans="1:7">
      <c r="B31" s="7"/>
      <c r="C31" s="226" t="s">
        <v>400</v>
      </c>
      <c r="D31" s="1"/>
      <c r="E31" s="30"/>
      <c r="F31" s="1"/>
      <c r="G31" s="113"/>
    </row>
    <row r="32" spans="1:7">
      <c r="B32" s="7" t="s">
        <v>398</v>
      </c>
      <c r="C32" s="226" t="s">
        <v>395</v>
      </c>
      <c r="D32" s="1">
        <v>16</v>
      </c>
      <c r="E32" s="30" t="s">
        <v>15</v>
      </c>
      <c r="F32" s="1"/>
      <c r="G32" s="113">
        <f t="shared" si="0"/>
        <v>0</v>
      </c>
    </row>
    <row r="33" spans="1:7">
      <c r="B33" s="7"/>
      <c r="C33" s="226"/>
      <c r="D33" s="1"/>
      <c r="E33" s="30"/>
      <c r="F33" s="1"/>
      <c r="G33" s="113"/>
    </row>
    <row r="34" spans="1:7">
      <c r="B34" s="7" t="s">
        <v>401</v>
      </c>
      <c r="C34" s="233" t="s">
        <v>403</v>
      </c>
      <c r="D34" s="1">
        <v>8</v>
      </c>
      <c r="E34" s="30" t="s">
        <v>15</v>
      </c>
      <c r="F34" s="1"/>
      <c r="G34" s="113">
        <f t="shared" si="0"/>
        <v>0</v>
      </c>
    </row>
    <row r="35" spans="1:7">
      <c r="B35" s="7"/>
      <c r="C35" s="226"/>
      <c r="D35" s="1"/>
      <c r="E35" s="30"/>
      <c r="F35" s="1"/>
      <c r="G35" s="113"/>
    </row>
    <row r="36" spans="1:7" ht="24.95" customHeight="1">
      <c r="A36" s="35" t="s">
        <v>18</v>
      </c>
      <c r="B36" s="9">
        <v>3</v>
      </c>
      <c r="C36" s="230" t="s">
        <v>404</v>
      </c>
      <c r="D36" s="32"/>
      <c r="E36" s="33"/>
      <c r="F36" s="32"/>
      <c r="G36" s="244"/>
    </row>
    <row r="37" spans="1:7" ht="60.75">
      <c r="B37" s="7"/>
      <c r="C37" s="226" t="s">
        <v>405</v>
      </c>
      <c r="D37" s="1"/>
      <c r="E37" s="30"/>
      <c r="F37" s="1"/>
      <c r="G37" s="113"/>
    </row>
    <row r="38" spans="1:7">
      <c r="B38" s="7"/>
      <c r="C38" s="226"/>
      <c r="D38" s="1"/>
      <c r="E38" s="30"/>
      <c r="F38" s="1"/>
      <c r="G38" s="113"/>
    </row>
    <row r="39" spans="1:7" ht="40.5">
      <c r="B39" s="7"/>
      <c r="C39" s="226" t="s">
        <v>406</v>
      </c>
      <c r="D39" s="1"/>
      <c r="E39" s="30"/>
      <c r="F39" s="1"/>
      <c r="G39" s="113"/>
    </row>
    <row r="40" spans="1:7">
      <c r="B40" s="7" t="s">
        <v>44</v>
      </c>
      <c r="C40" s="226" t="s">
        <v>407</v>
      </c>
      <c r="D40" s="1">
        <v>238</v>
      </c>
      <c r="E40" s="30" t="s">
        <v>8</v>
      </c>
      <c r="F40" s="1"/>
      <c r="G40" s="113">
        <f>D40*F40</f>
        <v>0</v>
      </c>
    </row>
    <row r="41" spans="1:7">
      <c r="B41" s="7" t="s">
        <v>45</v>
      </c>
      <c r="C41" s="226" t="s">
        <v>408</v>
      </c>
      <c r="D41" s="1">
        <v>26</v>
      </c>
      <c r="E41" s="30" t="s">
        <v>8</v>
      </c>
      <c r="F41" s="1"/>
      <c r="G41" s="113">
        <f t="shared" ref="G41:G49" si="1">D41*F41</f>
        <v>0</v>
      </c>
    </row>
    <row r="42" spans="1:7">
      <c r="B42" s="7" t="s">
        <v>46</v>
      </c>
      <c r="C42" s="226" t="s">
        <v>409</v>
      </c>
      <c r="D42" s="1">
        <v>22</v>
      </c>
      <c r="E42" s="30" t="s">
        <v>8</v>
      </c>
      <c r="F42" s="1"/>
      <c r="G42" s="113">
        <f t="shared" si="1"/>
        <v>0</v>
      </c>
    </row>
    <row r="43" spans="1:7">
      <c r="B43" s="7" t="s">
        <v>410</v>
      </c>
      <c r="C43" s="226" t="s">
        <v>411</v>
      </c>
      <c r="D43" s="1">
        <v>26</v>
      </c>
      <c r="E43" s="30" t="s">
        <v>8</v>
      </c>
      <c r="F43" s="1"/>
      <c r="G43" s="113">
        <f t="shared" si="1"/>
        <v>0</v>
      </c>
    </row>
    <row r="44" spans="1:7">
      <c r="B44" s="7"/>
      <c r="C44" s="226"/>
      <c r="D44" s="1"/>
      <c r="E44" s="30"/>
      <c r="F44" s="1"/>
      <c r="G44" s="113"/>
    </row>
    <row r="45" spans="1:7">
      <c r="B45" s="7"/>
      <c r="C45" s="226" t="s">
        <v>414</v>
      </c>
      <c r="D45" s="1"/>
      <c r="E45" s="30"/>
      <c r="F45" s="1"/>
      <c r="G45" s="113"/>
    </row>
    <row r="46" spans="1:7">
      <c r="B46" s="7" t="s">
        <v>412</v>
      </c>
      <c r="C46" s="226" t="s">
        <v>407</v>
      </c>
      <c r="D46" s="1">
        <v>182</v>
      </c>
      <c r="E46" s="30" t="s">
        <v>15</v>
      </c>
      <c r="F46" s="1"/>
      <c r="G46" s="113">
        <f t="shared" si="1"/>
        <v>0</v>
      </c>
    </row>
    <row r="47" spans="1:7">
      <c r="B47" s="7" t="s">
        <v>415</v>
      </c>
      <c r="C47" s="226" t="s">
        <v>408</v>
      </c>
      <c r="D47" s="1">
        <v>12</v>
      </c>
      <c r="E47" s="30" t="s">
        <v>15</v>
      </c>
      <c r="F47" s="1"/>
      <c r="G47" s="113">
        <f t="shared" si="1"/>
        <v>0</v>
      </c>
    </row>
    <row r="48" spans="1:7">
      <c r="B48" s="7" t="s">
        <v>416</v>
      </c>
      <c r="C48" s="226" t="s">
        <v>409</v>
      </c>
      <c r="D48" s="1">
        <v>8</v>
      </c>
      <c r="E48" s="30" t="s">
        <v>15</v>
      </c>
      <c r="F48" s="1"/>
      <c r="G48" s="113">
        <f>F48*D48</f>
        <v>0</v>
      </c>
    </row>
    <row r="49" spans="1:7">
      <c r="B49" s="7" t="s">
        <v>417</v>
      </c>
      <c r="C49" s="226" t="s">
        <v>411</v>
      </c>
      <c r="D49" s="1">
        <v>12</v>
      </c>
      <c r="E49" s="30" t="s">
        <v>15</v>
      </c>
      <c r="F49" s="1"/>
      <c r="G49" s="113">
        <f t="shared" si="1"/>
        <v>0</v>
      </c>
    </row>
    <row r="50" spans="1:7">
      <c r="B50" s="7"/>
      <c r="C50" s="226"/>
      <c r="D50" s="1"/>
      <c r="E50" s="30"/>
      <c r="F50" s="1"/>
      <c r="G50" s="113"/>
    </row>
    <row r="51" spans="1:7" ht="24.95" customHeight="1">
      <c r="A51" s="35" t="s">
        <v>18</v>
      </c>
      <c r="B51" s="9">
        <v>4</v>
      </c>
      <c r="C51" s="230" t="s">
        <v>29</v>
      </c>
      <c r="D51" s="32"/>
      <c r="E51" s="33"/>
      <c r="F51" s="32"/>
      <c r="G51" s="244"/>
    </row>
    <row r="52" spans="1:7" ht="40.5">
      <c r="B52" s="7"/>
      <c r="C52" s="226" t="s">
        <v>30</v>
      </c>
      <c r="D52" s="1"/>
      <c r="E52" s="30"/>
      <c r="F52" s="1"/>
      <c r="G52" s="113"/>
    </row>
    <row r="53" spans="1:7">
      <c r="B53" s="7"/>
      <c r="C53" s="226"/>
      <c r="D53" s="1"/>
      <c r="E53" s="30"/>
      <c r="F53" s="1"/>
      <c r="G53" s="113"/>
    </row>
    <row r="54" spans="1:7" ht="40.5">
      <c r="B54" s="7" t="s">
        <v>31</v>
      </c>
      <c r="C54" s="234" t="s">
        <v>420</v>
      </c>
      <c r="D54" s="1">
        <v>1</v>
      </c>
      <c r="E54" s="30" t="s">
        <v>14</v>
      </c>
      <c r="F54" s="1"/>
      <c r="G54" s="113">
        <f>F54*D54</f>
        <v>0</v>
      </c>
    </row>
    <row r="55" spans="1:7">
      <c r="B55" s="7"/>
      <c r="C55" s="234"/>
      <c r="D55" s="1"/>
      <c r="E55" s="30"/>
      <c r="F55" s="1"/>
      <c r="G55" s="113"/>
    </row>
    <row r="56" spans="1:7" ht="60.75">
      <c r="B56" s="7" t="s">
        <v>32</v>
      </c>
      <c r="C56" s="234" t="s">
        <v>421</v>
      </c>
      <c r="D56" s="1">
        <v>1</v>
      </c>
      <c r="E56" s="30" t="s">
        <v>14</v>
      </c>
      <c r="F56" s="1"/>
      <c r="G56" s="113">
        <f t="shared" ref="G56:G57" si="2">F56*D56</f>
        <v>0</v>
      </c>
    </row>
    <row r="57" spans="1:7">
      <c r="B57" s="7" t="s">
        <v>422</v>
      </c>
      <c r="C57" s="234" t="s">
        <v>423</v>
      </c>
      <c r="D57" s="1">
        <v>1</v>
      </c>
      <c r="E57" s="30" t="s">
        <v>14</v>
      </c>
      <c r="F57" s="1"/>
      <c r="G57" s="113">
        <f t="shared" si="2"/>
        <v>0</v>
      </c>
    </row>
    <row r="58" spans="1:7">
      <c r="B58" s="7"/>
      <c r="C58" s="226"/>
      <c r="D58" s="1"/>
      <c r="E58" s="30"/>
      <c r="F58" s="1"/>
      <c r="G58" s="113"/>
    </row>
    <row r="59" spans="1:7" ht="24.95" customHeight="1">
      <c r="A59" s="35" t="s">
        <v>18</v>
      </c>
      <c r="B59" s="9">
        <v>5</v>
      </c>
      <c r="C59" s="230" t="s">
        <v>424</v>
      </c>
      <c r="D59" s="32"/>
      <c r="E59" s="33"/>
      <c r="F59" s="32"/>
      <c r="G59" s="244"/>
    </row>
    <row r="60" spans="1:7" ht="40.5">
      <c r="B60" s="7"/>
      <c r="C60" s="226" t="s">
        <v>425</v>
      </c>
      <c r="D60" s="1"/>
      <c r="E60" s="30"/>
      <c r="F60" s="1"/>
      <c r="G60" s="113"/>
    </row>
    <row r="61" spans="1:7">
      <c r="B61" s="7"/>
      <c r="C61" s="226"/>
      <c r="D61" s="1"/>
      <c r="E61" s="30"/>
      <c r="F61" s="1"/>
      <c r="G61" s="113"/>
    </row>
    <row r="62" spans="1:7">
      <c r="B62" s="7"/>
      <c r="C62" s="226" t="s">
        <v>426</v>
      </c>
      <c r="D62" s="1"/>
      <c r="E62" s="30"/>
      <c r="F62" s="1"/>
      <c r="G62" s="113"/>
    </row>
    <row r="63" spans="1:7">
      <c r="B63" s="7" t="s">
        <v>33</v>
      </c>
      <c r="C63" s="226" t="s">
        <v>427</v>
      </c>
      <c r="D63" s="1">
        <f>D40</f>
        <v>238</v>
      </c>
      <c r="E63" s="30" t="s">
        <v>8</v>
      </c>
      <c r="F63" s="1"/>
      <c r="G63" s="113">
        <f>F63*D63</f>
        <v>0</v>
      </c>
    </row>
    <row r="64" spans="1:7">
      <c r="B64" s="7" t="s">
        <v>34</v>
      </c>
      <c r="C64" s="226" t="s">
        <v>428</v>
      </c>
      <c r="D64" s="1">
        <f t="shared" ref="D64:D65" si="3">D41</f>
        <v>26</v>
      </c>
      <c r="E64" s="30" t="s">
        <v>8</v>
      </c>
      <c r="F64" s="1"/>
      <c r="G64" s="113">
        <f t="shared" ref="G64:G69" si="4">F64*D64</f>
        <v>0</v>
      </c>
    </row>
    <row r="65" spans="1:7">
      <c r="B65" s="7" t="s">
        <v>35</v>
      </c>
      <c r="C65" s="226" t="s">
        <v>429</v>
      </c>
      <c r="D65" s="1">
        <f t="shared" si="3"/>
        <v>22</v>
      </c>
      <c r="E65" s="30" t="s">
        <v>8</v>
      </c>
      <c r="F65" s="1"/>
      <c r="G65" s="113">
        <f t="shared" si="4"/>
        <v>0</v>
      </c>
    </row>
    <row r="66" spans="1:7">
      <c r="B66" s="7" t="s">
        <v>71</v>
      </c>
      <c r="C66" s="226" t="s">
        <v>430</v>
      </c>
      <c r="D66" s="1">
        <f>D43</f>
        <v>26</v>
      </c>
      <c r="E66" s="30" t="s">
        <v>8</v>
      </c>
      <c r="F66" s="1"/>
      <c r="G66" s="113">
        <f>F66*D66</f>
        <v>0</v>
      </c>
    </row>
    <row r="67" spans="1:7">
      <c r="B67" s="7"/>
      <c r="C67" s="237"/>
      <c r="D67" s="235"/>
      <c r="E67" s="236"/>
      <c r="F67" s="235"/>
      <c r="G67" s="113"/>
    </row>
    <row r="68" spans="1:7">
      <c r="B68" s="7" t="s">
        <v>47</v>
      </c>
      <c r="C68" s="226" t="s">
        <v>433</v>
      </c>
      <c r="D68" s="1">
        <v>1</v>
      </c>
      <c r="E68" s="30" t="s">
        <v>14</v>
      </c>
      <c r="F68" s="235"/>
      <c r="G68" s="113">
        <f t="shared" si="4"/>
        <v>0</v>
      </c>
    </row>
    <row r="69" spans="1:7" ht="40.5">
      <c r="B69" s="7" t="s">
        <v>48</v>
      </c>
      <c r="C69" s="226" t="s">
        <v>434</v>
      </c>
      <c r="D69" s="1">
        <v>1</v>
      </c>
      <c r="E69" s="30" t="s">
        <v>14</v>
      </c>
      <c r="F69" s="235"/>
      <c r="G69" s="113">
        <f t="shared" si="4"/>
        <v>0</v>
      </c>
    </row>
    <row r="70" spans="1:7">
      <c r="B70" s="7"/>
      <c r="C70" s="237"/>
      <c r="D70" s="235"/>
      <c r="E70" s="236"/>
      <c r="F70" s="235"/>
      <c r="G70" s="113"/>
    </row>
    <row r="71" spans="1:7" ht="24.95" customHeight="1">
      <c r="A71" s="35" t="s">
        <v>18</v>
      </c>
      <c r="B71" s="9">
        <v>6</v>
      </c>
      <c r="C71" s="230" t="s">
        <v>435</v>
      </c>
      <c r="D71" s="32"/>
      <c r="E71" s="33"/>
      <c r="F71" s="32"/>
      <c r="G71" s="244"/>
    </row>
    <row r="72" spans="1:7">
      <c r="B72" s="7"/>
      <c r="C72" s="226" t="s">
        <v>27</v>
      </c>
      <c r="D72" s="1"/>
      <c r="E72" s="30"/>
      <c r="F72" s="1"/>
      <c r="G72" s="113"/>
    </row>
    <row r="73" spans="1:7">
      <c r="B73" s="7"/>
      <c r="C73" s="226"/>
      <c r="D73" s="1"/>
      <c r="E73" s="30"/>
      <c r="F73" s="1"/>
      <c r="G73" s="113"/>
    </row>
    <row r="74" spans="1:7" ht="40.5">
      <c r="B74" s="7"/>
      <c r="C74" s="226" t="s">
        <v>436</v>
      </c>
      <c r="D74" s="1"/>
      <c r="E74" s="30"/>
      <c r="F74" s="1"/>
      <c r="G74" s="113"/>
    </row>
    <row r="75" spans="1:7">
      <c r="B75" s="7" t="s">
        <v>49</v>
      </c>
      <c r="C75" s="226" t="s">
        <v>488</v>
      </c>
      <c r="D75" s="1">
        <v>2</v>
      </c>
      <c r="E75" s="30" t="s">
        <v>15</v>
      </c>
      <c r="F75" s="1"/>
      <c r="G75" s="113">
        <f>F75*D75</f>
        <v>0</v>
      </c>
    </row>
    <row r="76" spans="1:7">
      <c r="B76" s="7" t="s">
        <v>50</v>
      </c>
      <c r="C76" s="226" t="s">
        <v>489</v>
      </c>
      <c r="D76" s="1">
        <v>1</v>
      </c>
      <c r="E76" s="30" t="s">
        <v>15</v>
      </c>
      <c r="F76" s="1"/>
      <c r="G76" s="113">
        <f t="shared" ref="G76:G99" si="5">F76*D76</f>
        <v>0</v>
      </c>
    </row>
    <row r="77" spans="1:7">
      <c r="B77" s="7" t="s">
        <v>51</v>
      </c>
      <c r="C77" s="226" t="s">
        <v>490</v>
      </c>
      <c r="D77" s="1">
        <v>1</v>
      </c>
      <c r="E77" s="30" t="s">
        <v>15</v>
      </c>
      <c r="F77" s="1"/>
      <c r="G77" s="113">
        <f t="shared" si="5"/>
        <v>0</v>
      </c>
    </row>
    <row r="78" spans="1:7">
      <c r="B78" s="7" t="s">
        <v>52</v>
      </c>
      <c r="C78" s="226" t="s">
        <v>439</v>
      </c>
      <c r="D78" s="1">
        <v>1</v>
      </c>
      <c r="E78" s="30" t="s">
        <v>15</v>
      </c>
      <c r="F78" s="1"/>
      <c r="G78" s="113">
        <f t="shared" si="5"/>
        <v>0</v>
      </c>
    </row>
    <row r="79" spans="1:7">
      <c r="B79" s="7" t="s">
        <v>53</v>
      </c>
      <c r="C79" s="226" t="s">
        <v>440</v>
      </c>
      <c r="D79" s="1">
        <v>1</v>
      </c>
      <c r="E79" s="30" t="s">
        <v>15</v>
      </c>
      <c r="F79" s="1"/>
      <c r="G79" s="113">
        <f t="shared" si="5"/>
        <v>0</v>
      </c>
    </row>
    <row r="80" spans="1:7">
      <c r="B80" s="7" t="s">
        <v>442</v>
      </c>
      <c r="C80" s="226" t="s">
        <v>441</v>
      </c>
      <c r="D80" s="1">
        <v>2</v>
      </c>
      <c r="E80" s="30" t="s">
        <v>15</v>
      </c>
      <c r="F80" s="1"/>
      <c r="G80" s="113">
        <f t="shared" si="5"/>
        <v>0</v>
      </c>
    </row>
    <row r="81" spans="2:7">
      <c r="B81" s="7" t="s">
        <v>54</v>
      </c>
      <c r="C81" s="226" t="s">
        <v>443</v>
      </c>
      <c r="D81" s="1">
        <v>1</v>
      </c>
      <c r="E81" s="30" t="s">
        <v>15</v>
      </c>
      <c r="F81" s="1"/>
      <c r="G81" s="113">
        <f t="shared" si="5"/>
        <v>0</v>
      </c>
    </row>
    <row r="82" spans="2:7">
      <c r="B82" s="7" t="s">
        <v>55</v>
      </c>
      <c r="C82" s="226" t="s">
        <v>491</v>
      </c>
      <c r="D82" s="1">
        <v>1</v>
      </c>
      <c r="E82" s="30" t="s">
        <v>15</v>
      </c>
      <c r="F82" s="1"/>
      <c r="G82" s="113">
        <f t="shared" si="5"/>
        <v>0</v>
      </c>
    </row>
    <row r="83" spans="2:7">
      <c r="B83" s="7" t="s">
        <v>56</v>
      </c>
      <c r="C83" s="226" t="s">
        <v>492</v>
      </c>
      <c r="D83" s="1">
        <v>1</v>
      </c>
      <c r="E83" s="30" t="s">
        <v>15</v>
      </c>
      <c r="F83" s="1"/>
      <c r="G83" s="113">
        <f t="shared" si="5"/>
        <v>0</v>
      </c>
    </row>
    <row r="84" spans="2:7">
      <c r="B84" s="7" t="s">
        <v>301</v>
      </c>
      <c r="C84" s="226" t="s">
        <v>445</v>
      </c>
      <c r="D84" s="1">
        <v>2</v>
      </c>
      <c r="E84" s="30" t="s">
        <v>15</v>
      </c>
      <c r="F84" s="1"/>
      <c r="G84" s="113">
        <f t="shared" si="5"/>
        <v>0</v>
      </c>
    </row>
    <row r="85" spans="2:7">
      <c r="B85" s="7" t="s">
        <v>57</v>
      </c>
      <c r="C85" s="226" t="s">
        <v>493</v>
      </c>
      <c r="D85" s="1">
        <v>1</v>
      </c>
      <c r="E85" s="30" t="s">
        <v>15</v>
      </c>
      <c r="F85" s="1"/>
      <c r="G85" s="113">
        <f t="shared" si="5"/>
        <v>0</v>
      </c>
    </row>
    <row r="86" spans="2:7">
      <c r="B86" s="7" t="s">
        <v>58</v>
      </c>
      <c r="C86" s="226" t="s">
        <v>494</v>
      </c>
      <c r="D86" s="1">
        <v>1</v>
      </c>
      <c r="E86" s="30" t="s">
        <v>15</v>
      </c>
      <c r="F86" s="1"/>
      <c r="G86" s="113">
        <f t="shared" si="5"/>
        <v>0</v>
      </c>
    </row>
    <row r="87" spans="2:7">
      <c r="B87" s="7" t="s">
        <v>59</v>
      </c>
      <c r="C87" s="226" t="s">
        <v>495</v>
      </c>
      <c r="D87" s="1">
        <v>1</v>
      </c>
      <c r="E87" s="30" t="s">
        <v>15</v>
      </c>
      <c r="F87" s="1"/>
      <c r="G87" s="113">
        <f t="shared" si="5"/>
        <v>0</v>
      </c>
    </row>
    <row r="88" spans="2:7">
      <c r="B88" s="7"/>
      <c r="C88" s="226"/>
      <c r="D88" s="1"/>
      <c r="E88" s="30"/>
      <c r="F88" s="1"/>
      <c r="G88" s="113"/>
    </row>
    <row r="89" spans="2:7" ht="60.75">
      <c r="B89" s="7" t="s">
        <v>60</v>
      </c>
      <c r="C89" s="226" t="s">
        <v>453</v>
      </c>
      <c r="D89" s="1">
        <f>SUM(D75:D88)</f>
        <v>16</v>
      </c>
      <c r="E89" s="30" t="s">
        <v>14</v>
      </c>
      <c r="F89" s="1"/>
      <c r="G89" s="113">
        <f t="shared" si="5"/>
        <v>0</v>
      </c>
    </row>
    <row r="90" spans="2:7">
      <c r="B90" s="7" t="s">
        <v>61</v>
      </c>
      <c r="C90" s="226" t="s">
        <v>454</v>
      </c>
      <c r="D90" s="1">
        <f>SUM(D75:D87)</f>
        <v>16</v>
      </c>
      <c r="E90" s="30" t="s">
        <v>14</v>
      </c>
      <c r="F90" s="1"/>
      <c r="G90" s="113">
        <f t="shared" si="5"/>
        <v>0</v>
      </c>
    </row>
    <row r="91" spans="2:7">
      <c r="B91" s="7" t="s">
        <v>62</v>
      </c>
      <c r="C91" s="226" t="s">
        <v>458</v>
      </c>
      <c r="D91" s="1">
        <f>SUM(D75:D87)</f>
        <v>16</v>
      </c>
      <c r="E91" s="30" t="s">
        <v>15</v>
      </c>
      <c r="F91" s="1"/>
      <c r="G91" s="113">
        <f t="shared" si="5"/>
        <v>0</v>
      </c>
    </row>
    <row r="92" spans="2:7">
      <c r="B92" s="7"/>
      <c r="C92" s="226"/>
      <c r="D92" s="1"/>
      <c r="E92" s="30"/>
      <c r="F92" s="1"/>
      <c r="G92" s="113"/>
    </row>
    <row r="93" spans="2:7">
      <c r="B93" s="7"/>
      <c r="C93" s="226" t="s">
        <v>459</v>
      </c>
      <c r="D93" s="1"/>
      <c r="E93" s="30"/>
      <c r="F93" s="1"/>
      <c r="G93" s="113"/>
    </row>
    <row r="94" spans="2:7">
      <c r="B94" s="7" t="s">
        <v>63</v>
      </c>
      <c r="C94" s="226" t="s">
        <v>504</v>
      </c>
      <c r="D94" s="1">
        <v>2</v>
      </c>
      <c r="E94" s="30" t="s">
        <v>15</v>
      </c>
      <c r="F94" s="1"/>
      <c r="G94" s="113">
        <f t="shared" si="5"/>
        <v>0</v>
      </c>
    </row>
    <row r="95" spans="2:7">
      <c r="B95" s="7" t="s">
        <v>455</v>
      </c>
      <c r="C95" s="226" t="s">
        <v>483</v>
      </c>
      <c r="D95" s="1">
        <v>2</v>
      </c>
      <c r="E95" s="30" t="s">
        <v>15</v>
      </c>
      <c r="F95" s="1"/>
      <c r="G95" s="113">
        <f t="shared" si="5"/>
        <v>0</v>
      </c>
    </row>
    <row r="96" spans="2:7">
      <c r="B96" s="7"/>
      <c r="C96" s="226"/>
      <c r="D96" s="1"/>
      <c r="E96" s="30"/>
      <c r="F96" s="1"/>
      <c r="G96" s="113"/>
    </row>
    <row r="97" spans="1:7" ht="40.5">
      <c r="B97" s="7" t="s">
        <v>457</v>
      </c>
      <c r="C97" s="226" t="s">
        <v>463</v>
      </c>
      <c r="D97" s="1">
        <f>SUM(D94:D96)</f>
        <v>4</v>
      </c>
      <c r="E97" s="30" t="s">
        <v>14</v>
      </c>
      <c r="F97" s="1"/>
      <c r="G97" s="113">
        <f t="shared" si="5"/>
        <v>0</v>
      </c>
    </row>
    <row r="98" spans="1:7">
      <c r="B98" s="7" t="s">
        <v>460</v>
      </c>
      <c r="C98" s="226" t="s">
        <v>465</v>
      </c>
      <c r="D98" s="1">
        <f>SUM(D94:D95)</f>
        <v>4</v>
      </c>
      <c r="E98" s="30" t="s">
        <v>15</v>
      </c>
      <c r="F98" s="1"/>
      <c r="G98" s="113">
        <f t="shared" si="5"/>
        <v>0</v>
      </c>
    </row>
    <row r="99" spans="1:7">
      <c r="B99" s="7" t="s">
        <v>461</v>
      </c>
      <c r="C99" s="226" t="s">
        <v>454</v>
      </c>
      <c r="D99" s="1">
        <f>SUM(D94:D95)</f>
        <v>4</v>
      </c>
      <c r="E99" s="30" t="s">
        <v>15</v>
      </c>
      <c r="F99" s="1"/>
      <c r="G99" s="113">
        <f t="shared" si="5"/>
        <v>0</v>
      </c>
    </row>
    <row r="100" spans="1:7">
      <c r="B100" s="7"/>
      <c r="C100" s="226"/>
      <c r="D100" s="1"/>
      <c r="E100" s="30"/>
      <c r="F100" s="1"/>
      <c r="G100" s="113"/>
    </row>
    <row r="101" spans="1:7" ht="24.95" customHeight="1">
      <c r="A101" s="35" t="s">
        <v>18</v>
      </c>
      <c r="B101" s="9">
        <v>7</v>
      </c>
      <c r="C101" s="230" t="s">
        <v>467</v>
      </c>
      <c r="D101" s="32"/>
      <c r="E101" s="33"/>
      <c r="F101" s="32"/>
      <c r="G101" s="244"/>
    </row>
    <row r="102" spans="1:7">
      <c r="B102" s="7"/>
      <c r="C102" s="226"/>
      <c r="D102" s="1"/>
      <c r="E102" s="30"/>
      <c r="F102" s="1"/>
      <c r="G102" s="113"/>
    </row>
    <row r="103" spans="1:7" ht="40.5">
      <c r="B103" s="7" t="s">
        <v>64</v>
      </c>
      <c r="C103" s="226" t="s">
        <v>468</v>
      </c>
      <c r="D103" s="1">
        <f>SUM(D40:D43)</f>
        <v>312</v>
      </c>
      <c r="E103" s="30" t="s">
        <v>8</v>
      </c>
      <c r="F103" s="1"/>
      <c r="G103" s="113">
        <f>F103*D103</f>
        <v>0</v>
      </c>
    </row>
    <row r="104" spans="1:7">
      <c r="B104" s="7"/>
      <c r="C104" s="238" t="s">
        <v>469</v>
      </c>
      <c r="D104" s="1"/>
      <c r="E104" s="30"/>
      <c r="F104" s="1"/>
      <c r="G104" s="113"/>
    </row>
    <row r="105" spans="1:7">
      <c r="B105" s="7" t="s">
        <v>65</v>
      </c>
      <c r="C105" s="226" t="s">
        <v>470</v>
      </c>
      <c r="D105" s="1">
        <f>D103</f>
        <v>312</v>
      </c>
      <c r="E105" s="30" t="s">
        <v>8</v>
      </c>
      <c r="F105" s="1"/>
      <c r="G105" s="113">
        <f t="shared" ref="G105:G109" si="6">F105*D105</f>
        <v>0</v>
      </c>
    </row>
    <row r="106" spans="1:7" ht="40.5">
      <c r="B106" s="7" t="s">
        <v>66</v>
      </c>
      <c r="C106" s="226" t="s">
        <v>471</v>
      </c>
      <c r="D106" s="1">
        <f>D103</f>
        <v>312</v>
      </c>
      <c r="E106" s="30" t="s">
        <v>8</v>
      </c>
      <c r="F106" s="1"/>
      <c r="G106" s="113">
        <f t="shared" si="6"/>
        <v>0</v>
      </c>
    </row>
    <row r="107" spans="1:7" ht="60.75">
      <c r="B107" s="7" t="s">
        <v>472</v>
      </c>
      <c r="C107" s="238" t="s">
        <v>473</v>
      </c>
      <c r="D107" s="1">
        <f>D103</f>
        <v>312</v>
      </c>
      <c r="E107" s="30" t="s">
        <v>8</v>
      </c>
      <c r="F107" s="1"/>
      <c r="G107" s="113">
        <f t="shared" si="6"/>
        <v>0</v>
      </c>
    </row>
    <row r="108" spans="1:7" ht="40.5">
      <c r="B108" s="7" t="s">
        <v>474</v>
      </c>
      <c r="C108" s="233" t="s">
        <v>475</v>
      </c>
      <c r="D108" s="1">
        <v>1</v>
      </c>
      <c r="E108" s="30" t="s">
        <v>14</v>
      </c>
      <c r="F108" s="1"/>
      <c r="G108" s="113">
        <f t="shared" si="6"/>
        <v>0</v>
      </c>
    </row>
    <row r="109" spans="1:7" ht="40.5">
      <c r="B109" s="7" t="s">
        <v>476</v>
      </c>
      <c r="C109" s="226" t="s">
        <v>477</v>
      </c>
      <c r="D109" s="1">
        <v>2</v>
      </c>
      <c r="E109" s="30" t="s">
        <v>15</v>
      </c>
      <c r="F109" s="1"/>
      <c r="G109" s="113">
        <f t="shared" si="6"/>
        <v>0</v>
      </c>
    </row>
    <row r="110" spans="1:7">
      <c r="B110" s="7"/>
      <c r="C110" s="226"/>
      <c r="D110" s="1"/>
      <c r="E110" s="30"/>
      <c r="F110" s="1"/>
      <c r="G110" s="113"/>
    </row>
    <row r="111" spans="1:7" ht="24.95" customHeight="1">
      <c r="A111" s="35" t="s">
        <v>18</v>
      </c>
      <c r="B111" s="9">
        <v>8</v>
      </c>
      <c r="C111" s="230" t="s">
        <v>478</v>
      </c>
      <c r="D111" s="32"/>
      <c r="E111" s="33"/>
      <c r="F111" s="32"/>
      <c r="G111" s="244"/>
    </row>
    <row r="112" spans="1:7">
      <c r="B112" s="7"/>
      <c r="C112" s="234"/>
      <c r="D112" s="1"/>
      <c r="E112" s="30"/>
      <c r="F112" s="1"/>
      <c r="G112" s="113"/>
    </row>
    <row r="113" spans="1:7">
      <c r="B113" s="7" t="s">
        <v>67</v>
      </c>
      <c r="C113" s="226" t="s">
        <v>479</v>
      </c>
      <c r="D113" s="1">
        <v>1</v>
      </c>
      <c r="E113" s="30" t="s">
        <v>14</v>
      </c>
      <c r="F113" s="1"/>
      <c r="G113" s="113">
        <f>F113*D113</f>
        <v>0</v>
      </c>
    </row>
    <row r="114" spans="1:7" ht="40.5">
      <c r="B114" s="7" t="s">
        <v>68</v>
      </c>
      <c r="C114" s="226" t="s">
        <v>480</v>
      </c>
      <c r="D114" s="1">
        <v>1</v>
      </c>
      <c r="E114" s="30" t="s">
        <v>14</v>
      </c>
      <c r="F114" s="1"/>
      <c r="G114" s="113">
        <f t="shared" ref="G114:G115" si="7">F114*D114</f>
        <v>0</v>
      </c>
    </row>
    <row r="115" spans="1:7">
      <c r="B115" s="7" t="s">
        <v>69</v>
      </c>
      <c r="C115" s="239" t="s">
        <v>481</v>
      </c>
      <c r="D115" s="1">
        <v>1</v>
      </c>
      <c r="E115" s="30" t="s">
        <v>14</v>
      </c>
      <c r="F115" s="1"/>
      <c r="G115" s="113">
        <f t="shared" si="7"/>
        <v>0</v>
      </c>
    </row>
    <row r="116" spans="1:7">
      <c r="B116" s="7"/>
      <c r="C116" s="234"/>
      <c r="D116" s="1"/>
      <c r="E116" s="30"/>
      <c r="F116" s="1"/>
      <c r="G116" s="113"/>
    </row>
    <row r="117" spans="1:7" ht="24.95" customHeight="1">
      <c r="A117" s="35" t="s">
        <v>18</v>
      </c>
      <c r="B117" s="9">
        <v>9</v>
      </c>
      <c r="C117" s="230" t="s">
        <v>36</v>
      </c>
      <c r="D117" s="32"/>
      <c r="E117" s="33"/>
      <c r="F117" s="32"/>
      <c r="G117" s="244"/>
    </row>
    <row r="118" spans="1:7">
      <c r="B118" s="7"/>
      <c r="C118" s="234"/>
      <c r="D118" s="1"/>
      <c r="E118" s="30"/>
      <c r="F118" s="1"/>
      <c r="G118" s="113"/>
    </row>
    <row r="119" spans="1:7" ht="40.5">
      <c r="B119" s="7"/>
      <c r="C119" s="226" t="s">
        <v>38</v>
      </c>
      <c r="D119" s="1"/>
      <c r="E119" s="30"/>
      <c r="F119" s="1"/>
      <c r="G119" s="113"/>
    </row>
    <row r="120" spans="1:7" ht="60.75">
      <c r="B120" s="7"/>
      <c r="C120" s="226" t="s">
        <v>39</v>
      </c>
      <c r="D120" s="1"/>
      <c r="E120" s="30"/>
      <c r="F120" s="1"/>
      <c r="G120" s="113"/>
    </row>
    <row r="121" spans="1:7" ht="60.75">
      <c r="B121" s="7"/>
      <c r="C121" s="226" t="s">
        <v>40</v>
      </c>
      <c r="D121" s="1"/>
      <c r="E121" s="30"/>
      <c r="F121" s="1"/>
      <c r="G121" s="113"/>
    </row>
    <row r="122" spans="1:7">
      <c r="B122" s="7"/>
      <c r="C122" s="234"/>
      <c r="D122" s="1"/>
      <c r="E122" s="30"/>
      <c r="F122" s="1"/>
      <c r="G122" s="113"/>
    </row>
    <row r="123" spans="1:7">
      <c r="B123" s="27"/>
      <c r="C123" s="240"/>
      <c r="D123" s="28"/>
      <c r="E123" s="31"/>
      <c r="F123" s="28"/>
      <c r="G123" s="246"/>
    </row>
    <row r="124" spans="1:7">
      <c r="A124" s="35" t="s">
        <v>19</v>
      </c>
      <c r="B124" s="42"/>
      <c r="C124" s="44" t="s">
        <v>482</v>
      </c>
      <c r="D124" s="45"/>
      <c r="E124" s="46"/>
      <c r="F124" s="45"/>
      <c r="G124" s="114">
        <f>SUM(G16:G123)</f>
        <v>0</v>
      </c>
    </row>
    <row r="125" spans="1:7">
      <c r="B125" s="7"/>
      <c r="C125" s="226" t="s">
        <v>355</v>
      </c>
      <c r="D125" s="1"/>
      <c r="E125" s="30"/>
      <c r="F125" s="1"/>
      <c r="G125" s="8"/>
    </row>
    <row r="126" spans="1:7">
      <c r="B126" s="7"/>
      <c r="C126" s="226"/>
      <c r="D126" s="1"/>
      <c r="E126" s="30"/>
      <c r="F126" s="1"/>
      <c r="G126" s="8"/>
    </row>
    <row r="127" spans="1:7">
      <c r="A127" s="35" t="s">
        <v>19</v>
      </c>
      <c r="B127" s="7"/>
      <c r="C127" s="241" t="s">
        <v>42</v>
      </c>
      <c r="D127" s="1"/>
      <c r="E127" s="30"/>
      <c r="F127" s="1"/>
      <c r="G127" s="8"/>
    </row>
    <row r="128" spans="1:7">
      <c r="B128" s="25" t="s">
        <v>9</v>
      </c>
      <c r="C128" s="26"/>
      <c r="D128" s="5"/>
      <c r="E128" s="5"/>
      <c r="F128" s="52"/>
      <c r="G128" s="52"/>
    </row>
    <row r="129" spans="2:3">
      <c r="B129" s="16" t="s">
        <v>20</v>
      </c>
      <c r="C129" s="16" t="s">
        <v>21</v>
      </c>
    </row>
    <row r="130" spans="2:3">
      <c r="B130" s="16" t="s">
        <v>22</v>
      </c>
      <c r="C130" s="16" t="s">
        <v>23</v>
      </c>
    </row>
    <row r="131" spans="2:3">
      <c r="B131" s="16" t="s">
        <v>24</v>
      </c>
      <c r="C131" s="16" t="s">
        <v>25</v>
      </c>
    </row>
  </sheetData>
  <sheetProtection selectLockedCells="1" selectUnlockedCells="1"/>
  <pageMargins left="1.1811023622047245" right="0.39370078740157483" top="0.59055118110236227" bottom="0.98425196850393704" header="0.51181102362204722" footer="0.51181102362204722"/>
  <pageSetup paperSize="9" scale="56" firstPageNumber="0" fitToHeight="0" orientation="portrait" horizontalDpi="300" verticalDpi="300" r:id="rId1"/>
  <headerFooter>
    <oddFooter xml:space="preserve">&amp;L&amp;"Times New Roman,Obyčejné"&amp;16Rűpik s.r.o.&amp;R&amp;"Times New Roman,Obyčejné"&amp;16Strana &amp;P z &amp;N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showGridLines="0" view="pageBreakPreview" zoomScale="70" zoomScaleNormal="70" zoomScaleSheetLayoutView="70" workbookViewId="0">
      <pane ySplit="5" topLeftCell="A112" activePane="bottomLeft" state="frozenSplit"/>
      <selection pane="bottomLeft" activeCell="B3" sqref="B3"/>
    </sheetView>
  </sheetViews>
  <sheetFormatPr defaultRowHeight="20.25"/>
  <cols>
    <col min="1" max="1" width="3.5703125" style="35" customWidth="1"/>
    <col min="2" max="2" width="9.7109375" style="16" customWidth="1"/>
    <col min="3" max="3" width="85.7109375" style="16" customWidth="1"/>
    <col min="4" max="4" width="11.7109375" style="16" customWidth="1"/>
    <col min="5" max="5" width="7.7109375" style="16" customWidth="1"/>
    <col min="6" max="6" width="15.7109375" style="16" customWidth="1"/>
    <col min="7" max="7" width="23" style="16" bestFit="1" customWidth="1"/>
    <col min="8" max="16384" width="9.140625" style="17"/>
  </cols>
  <sheetData>
    <row r="1" spans="1:7">
      <c r="B1" s="6"/>
      <c r="C1" s="6"/>
      <c r="D1" s="6"/>
      <c r="E1" s="6"/>
      <c r="F1" s="6"/>
      <c r="G1" s="6"/>
    </row>
    <row r="2" spans="1:7">
      <c r="B2" s="18" t="s">
        <v>497</v>
      </c>
      <c r="C2" s="18"/>
      <c r="D2" s="19"/>
      <c r="E2" s="19"/>
      <c r="F2" s="19"/>
      <c r="G2" s="19" t="s">
        <v>41</v>
      </c>
    </row>
    <row r="3" spans="1:7" ht="21" thickBot="1">
      <c r="B3" s="247" t="s">
        <v>529</v>
      </c>
    </row>
    <row r="4" spans="1:7">
      <c r="B4" s="20"/>
      <c r="C4" s="21" t="s">
        <v>11</v>
      </c>
      <c r="D4" s="10"/>
      <c r="E4" s="10"/>
      <c r="F4" s="10"/>
      <c r="G4" s="11"/>
    </row>
    <row r="5" spans="1:7" ht="40.5">
      <c r="B5" s="12" t="s">
        <v>12</v>
      </c>
      <c r="C5" s="2" t="s">
        <v>0</v>
      </c>
      <c r="D5" s="3" t="s">
        <v>1</v>
      </c>
      <c r="E5" s="2" t="s">
        <v>13</v>
      </c>
      <c r="F5" s="4" t="s">
        <v>2</v>
      </c>
      <c r="G5" s="13" t="s">
        <v>10</v>
      </c>
    </row>
    <row r="6" spans="1:7">
      <c r="B6" s="38"/>
      <c r="C6" s="39"/>
      <c r="D6" s="40"/>
      <c r="E6" s="39"/>
      <c r="F6" s="40"/>
      <c r="G6" s="41"/>
    </row>
    <row r="7" spans="1:7">
      <c r="B7" s="14"/>
      <c r="C7" s="15" t="s">
        <v>3</v>
      </c>
      <c r="D7" s="22"/>
      <c r="E7" s="23"/>
      <c r="F7" s="22"/>
      <c r="G7" s="24"/>
    </row>
    <row r="8" spans="1:7" ht="81">
      <c r="B8" s="7"/>
      <c r="C8" s="226" t="s">
        <v>4</v>
      </c>
      <c r="D8" s="1"/>
      <c r="E8" s="30"/>
      <c r="F8" s="1"/>
      <c r="G8" s="8"/>
    </row>
    <row r="9" spans="1:7" ht="202.5">
      <c r="B9" s="7"/>
      <c r="C9" s="226" t="s">
        <v>5</v>
      </c>
      <c r="D9" s="1"/>
      <c r="E9" s="30"/>
      <c r="F9" s="1"/>
      <c r="G9" s="8"/>
    </row>
    <row r="10" spans="1:7" ht="40.5">
      <c r="B10" s="7"/>
      <c r="C10" s="226" t="s">
        <v>6</v>
      </c>
      <c r="D10" s="1"/>
      <c r="E10" s="30"/>
      <c r="F10" s="1"/>
      <c r="G10" s="8"/>
    </row>
    <row r="11" spans="1:7" ht="81">
      <c r="B11" s="7"/>
      <c r="C11" s="226" t="s">
        <v>7</v>
      </c>
      <c r="D11" s="1"/>
      <c r="E11" s="30"/>
      <c r="F11" s="1"/>
      <c r="G11" s="8"/>
    </row>
    <row r="12" spans="1:7" ht="40.5">
      <c r="B12" s="7"/>
      <c r="C12" s="227" t="s">
        <v>16</v>
      </c>
      <c r="D12" s="1"/>
      <c r="E12" s="30"/>
      <c r="F12" s="1"/>
      <c r="G12" s="8"/>
    </row>
    <row r="13" spans="1:7" ht="21" thickBot="1">
      <c r="B13" s="7"/>
      <c r="C13" s="226"/>
      <c r="D13" s="1"/>
      <c r="E13" s="30"/>
      <c r="F13" s="1"/>
      <c r="G13" s="8"/>
    </row>
    <row r="14" spans="1:7" ht="24.95" customHeight="1">
      <c r="A14" s="35" t="s">
        <v>17</v>
      </c>
      <c r="B14" s="43"/>
      <c r="C14" s="228" t="s">
        <v>26</v>
      </c>
      <c r="D14" s="36"/>
      <c r="E14" s="37"/>
      <c r="F14" s="36"/>
      <c r="G14" s="229"/>
    </row>
    <row r="15" spans="1:7" ht="24.95" customHeight="1">
      <c r="A15" s="35" t="s">
        <v>18</v>
      </c>
      <c r="B15" s="9">
        <v>1</v>
      </c>
      <c r="C15" s="230" t="s">
        <v>387</v>
      </c>
      <c r="D15" s="32"/>
      <c r="E15" s="33"/>
      <c r="F15" s="32"/>
      <c r="G15" s="34"/>
    </row>
    <row r="16" spans="1:7" ht="141.75">
      <c r="B16" s="7" t="s">
        <v>43</v>
      </c>
      <c r="C16" s="231" t="s">
        <v>388</v>
      </c>
      <c r="D16" s="1">
        <v>2</v>
      </c>
      <c r="E16" s="30" t="s">
        <v>15</v>
      </c>
      <c r="F16" s="1"/>
      <c r="G16" s="113">
        <f>D16*F16</f>
        <v>0</v>
      </c>
    </row>
    <row r="17" spans="1:7">
      <c r="B17" s="7"/>
      <c r="C17" s="231"/>
      <c r="D17" s="1"/>
      <c r="E17" s="30"/>
      <c r="F17" s="1"/>
      <c r="G17" s="113"/>
    </row>
    <row r="18" spans="1:7">
      <c r="B18" s="7"/>
      <c r="C18" s="232"/>
      <c r="D18" s="1"/>
      <c r="E18" s="30"/>
      <c r="F18" s="1"/>
      <c r="G18" s="113"/>
    </row>
    <row r="19" spans="1:7" ht="24.95" customHeight="1">
      <c r="A19" s="35" t="s">
        <v>18</v>
      </c>
      <c r="B19" s="9">
        <v>2</v>
      </c>
      <c r="C19" s="230" t="s">
        <v>28</v>
      </c>
      <c r="D19" s="32"/>
      <c r="E19" s="33"/>
      <c r="F19" s="32"/>
      <c r="G19" s="244"/>
    </row>
    <row r="20" spans="1:7">
      <c r="B20" s="7"/>
      <c r="C20" s="226" t="s">
        <v>27</v>
      </c>
      <c r="D20" s="1"/>
      <c r="E20" s="30"/>
      <c r="F20" s="1"/>
      <c r="G20" s="113"/>
    </row>
    <row r="21" spans="1:7">
      <c r="B21" s="7"/>
      <c r="C21" s="232"/>
      <c r="D21" s="1"/>
      <c r="E21" s="30"/>
      <c r="F21" s="1"/>
      <c r="G21" s="113"/>
    </row>
    <row r="22" spans="1:7" ht="40.5">
      <c r="B22" s="7"/>
      <c r="C22" s="226" t="s">
        <v>389</v>
      </c>
      <c r="D22" s="1"/>
      <c r="E22" s="30"/>
      <c r="F22" s="1"/>
      <c r="G22" s="113"/>
    </row>
    <row r="23" spans="1:7">
      <c r="B23" s="7" t="s">
        <v>37</v>
      </c>
      <c r="C23" s="231" t="s">
        <v>390</v>
      </c>
      <c r="D23" s="1">
        <v>4</v>
      </c>
      <c r="E23" s="30" t="s">
        <v>15</v>
      </c>
      <c r="F23" s="1"/>
      <c r="G23" s="113">
        <f>F23*D23</f>
        <v>0</v>
      </c>
    </row>
    <row r="24" spans="1:7">
      <c r="B24" s="7"/>
      <c r="C24" s="226"/>
      <c r="D24" s="1"/>
      <c r="E24" s="30"/>
      <c r="F24" s="1"/>
      <c r="G24" s="113"/>
    </row>
    <row r="25" spans="1:7">
      <c r="B25" s="7"/>
      <c r="C25" s="226" t="s">
        <v>391</v>
      </c>
      <c r="D25" s="1"/>
      <c r="E25" s="30"/>
      <c r="F25" s="1"/>
      <c r="G25" s="113"/>
    </row>
    <row r="26" spans="1:7">
      <c r="B26" s="7" t="s">
        <v>70</v>
      </c>
      <c r="C26" s="226" t="s">
        <v>392</v>
      </c>
      <c r="D26" s="1">
        <v>4</v>
      </c>
      <c r="E26" s="30" t="s">
        <v>15</v>
      </c>
      <c r="F26" s="1"/>
      <c r="G26" s="113">
        <f t="shared" ref="G26:G35" si="0">F26*D26</f>
        <v>0</v>
      </c>
    </row>
    <row r="27" spans="1:7">
      <c r="B27" s="7"/>
      <c r="C27" s="232"/>
      <c r="D27" s="1"/>
      <c r="E27" s="30"/>
      <c r="F27" s="1"/>
      <c r="G27" s="113"/>
    </row>
    <row r="28" spans="1:7">
      <c r="B28" s="7"/>
      <c r="C28" s="226" t="s">
        <v>393</v>
      </c>
      <c r="D28" s="1"/>
      <c r="E28" s="30"/>
      <c r="F28" s="1"/>
      <c r="G28" s="113"/>
    </row>
    <row r="29" spans="1:7">
      <c r="B29" s="7" t="s">
        <v>394</v>
      </c>
      <c r="C29" s="226" t="s">
        <v>395</v>
      </c>
      <c r="D29" s="1">
        <v>10</v>
      </c>
      <c r="E29" s="30" t="s">
        <v>15</v>
      </c>
      <c r="F29" s="1"/>
      <c r="G29" s="113">
        <f t="shared" si="0"/>
        <v>0</v>
      </c>
    </row>
    <row r="30" spans="1:7">
      <c r="B30" s="7" t="s">
        <v>396</v>
      </c>
      <c r="C30" s="226" t="s">
        <v>397</v>
      </c>
      <c r="D30" s="1">
        <v>2</v>
      </c>
      <c r="E30" s="30" t="s">
        <v>15</v>
      </c>
      <c r="F30" s="1"/>
      <c r="G30" s="113">
        <f t="shared" si="0"/>
        <v>0</v>
      </c>
    </row>
    <row r="31" spans="1:7">
      <c r="B31" s="7"/>
      <c r="C31" s="226"/>
      <c r="D31" s="1"/>
      <c r="E31" s="30"/>
      <c r="F31" s="1"/>
      <c r="G31" s="113"/>
    </row>
    <row r="32" spans="1:7">
      <c r="B32" s="7"/>
      <c r="C32" s="226" t="s">
        <v>400</v>
      </c>
      <c r="D32" s="1"/>
      <c r="E32" s="30"/>
      <c r="F32" s="1"/>
      <c r="G32" s="113"/>
    </row>
    <row r="33" spans="1:7">
      <c r="B33" s="7" t="s">
        <v>398</v>
      </c>
      <c r="C33" s="226" t="s">
        <v>395</v>
      </c>
      <c r="D33" s="1">
        <v>16</v>
      </c>
      <c r="E33" s="30" t="s">
        <v>15</v>
      </c>
      <c r="F33" s="1"/>
      <c r="G33" s="113">
        <f t="shared" si="0"/>
        <v>0</v>
      </c>
    </row>
    <row r="34" spans="1:7">
      <c r="B34" s="7"/>
      <c r="C34" s="226"/>
      <c r="D34" s="1"/>
      <c r="E34" s="30"/>
      <c r="F34" s="1"/>
      <c r="G34" s="113"/>
    </row>
    <row r="35" spans="1:7">
      <c r="B35" s="7" t="s">
        <v>401</v>
      </c>
      <c r="C35" s="233" t="s">
        <v>403</v>
      </c>
      <c r="D35" s="1">
        <v>8</v>
      </c>
      <c r="E35" s="30" t="s">
        <v>15</v>
      </c>
      <c r="F35" s="1"/>
      <c r="G35" s="113">
        <f t="shared" si="0"/>
        <v>0</v>
      </c>
    </row>
    <row r="36" spans="1:7">
      <c r="B36" s="7"/>
      <c r="C36" s="226"/>
      <c r="D36" s="1"/>
      <c r="E36" s="30"/>
      <c r="F36" s="1"/>
      <c r="G36" s="113"/>
    </row>
    <row r="37" spans="1:7" ht="24.95" customHeight="1">
      <c r="A37" s="35" t="s">
        <v>18</v>
      </c>
      <c r="B37" s="9">
        <v>3</v>
      </c>
      <c r="C37" s="230" t="s">
        <v>404</v>
      </c>
      <c r="D37" s="32"/>
      <c r="E37" s="33"/>
      <c r="F37" s="32"/>
      <c r="G37" s="244"/>
    </row>
    <row r="38" spans="1:7" ht="60.75">
      <c r="B38" s="7"/>
      <c r="C38" s="226" t="s">
        <v>405</v>
      </c>
      <c r="D38" s="1"/>
      <c r="E38" s="30"/>
      <c r="F38" s="1"/>
      <c r="G38" s="113"/>
    </row>
    <row r="39" spans="1:7">
      <c r="B39" s="7"/>
      <c r="C39" s="226"/>
      <c r="D39" s="1"/>
      <c r="E39" s="30"/>
      <c r="F39" s="1"/>
      <c r="G39" s="113"/>
    </row>
    <row r="40" spans="1:7" ht="40.5">
      <c r="B40" s="7"/>
      <c r="C40" s="226" t="s">
        <v>406</v>
      </c>
      <c r="D40" s="1"/>
      <c r="E40" s="30"/>
      <c r="F40" s="1"/>
      <c r="G40" s="113"/>
    </row>
    <row r="41" spans="1:7">
      <c r="B41" s="7" t="s">
        <v>44</v>
      </c>
      <c r="C41" s="226" t="s">
        <v>407</v>
      </c>
      <c r="D41" s="1">
        <v>292</v>
      </c>
      <c r="E41" s="30" t="s">
        <v>8</v>
      </c>
      <c r="F41" s="1"/>
      <c r="G41" s="113">
        <f>D41*F41</f>
        <v>0</v>
      </c>
    </row>
    <row r="42" spans="1:7">
      <c r="B42" s="7" t="s">
        <v>45</v>
      </c>
      <c r="C42" s="226" t="s">
        <v>408</v>
      </c>
      <c r="D42" s="1">
        <v>32</v>
      </c>
      <c r="E42" s="30" t="s">
        <v>8</v>
      </c>
      <c r="F42" s="1"/>
      <c r="G42" s="113">
        <f t="shared" ref="G42:G50" si="1">D42*F42</f>
        <v>0</v>
      </c>
    </row>
    <row r="43" spans="1:7">
      <c r="B43" s="7" t="s">
        <v>46</v>
      </c>
      <c r="C43" s="226" t="s">
        <v>409</v>
      </c>
      <c r="D43" s="1">
        <v>8</v>
      </c>
      <c r="E43" s="30" t="s">
        <v>8</v>
      </c>
      <c r="F43" s="1"/>
      <c r="G43" s="113">
        <f t="shared" si="1"/>
        <v>0</v>
      </c>
    </row>
    <row r="44" spans="1:7">
      <c r="B44" s="7" t="s">
        <v>410</v>
      </c>
      <c r="C44" s="226" t="s">
        <v>411</v>
      </c>
      <c r="D44" s="1">
        <v>33</v>
      </c>
      <c r="E44" s="30" t="s">
        <v>8</v>
      </c>
      <c r="F44" s="1"/>
      <c r="G44" s="113">
        <f t="shared" si="1"/>
        <v>0</v>
      </c>
    </row>
    <row r="45" spans="1:7">
      <c r="B45" s="7"/>
      <c r="C45" s="226"/>
      <c r="D45" s="1"/>
      <c r="E45" s="30"/>
      <c r="F45" s="1"/>
      <c r="G45" s="113"/>
    </row>
    <row r="46" spans="1:7">
      <c r="B46" s="7"/>
      <c r="C46" s="226" t="s">
        <v>414</v>
      </c>
      <c r="D46" s="1"/>
      <c r="E46" s="30"/>
      <c r="F46" s="1"/>
      <c r="G46" s="113"/>
    </row>
    <row r="47" spans="1:7">
      <c r="B47" s="7" t="s">
        <v>412</v>
      </c>
      <c r="C47" s="226" t="s">
        <v>407</v>
      </c>
      <c r="D47" s="1">
        <v>268</v>
      </c>
      <c r="E47" s="30" t="s">
        <v>15</v>
      </c>
      <c r="F47" s="1"/>
      <c r="G47" s="113">
        <f t="shared" si="1"/>
        <v>0</v>
      </c>
    </row>
    <row r="48" spans="1:7">
      <c r="B48" s="7" t="s">
        <v>415</v>
      </c>
      <c r="C48" s="226" t="s">
        <v>408</v>
      </c>
      <c r="D48" s="1">
        <v>18</v>
      </c>
      <c r="E48" s="30" t="s">
        <v>15</v>
      </c>
      <c r="F48" s="1"/>
      <c r="G48" s="113">
        <f t="shared" si="1"/>
        <v>0</v>
      </c>
    </row>
    <row r="49" spans="1:7">
      <c r="B49" s="7" t="s">
        <v>416</v>
      </c>
      <c r="C49" s="226" t="s">
        <v>409</v>
      </c>
      <c r="D49" s="1">
        <v>4</v>
      </c>
      <c r="E49" s="30" t="s">
        <v>15</v>
      </c>
      <c r="F49" s="1"/>
      <c r="G49" s="113">
        <f>F49*D49</f>
        <v>0</v>
      </c>
    </row>
    <row r="50" spans="1:7">
      <c r="B50" s="7" t="s">
        <v>417</v>
      </c>
      <c r="C50" s="226" t="s">
        <v>411</v>
      </c>
      <c r="D50" s="1">
        <v>10</v>
      </c>
      <c r="E50" s="30" t="s">
        <v>15</v>
      </c>
      <c r="F50" s="1"/>
      <c r="G50" s="113">
        <f t="shared" si="1"/>
        <v>0</v>
      </c>
    </row>
    <row r="51" spans="1:7">
      <c r="B51" s="7"/>
      <c r="C51" s="226"/>
      <c r="D51" s="1"/>
      <c r="E51" s="30"/>
      <c r="F51" s="1"/>
      <c r="G51" s="113"/>
    </row>
    <row r="52" spans="1:7" ht="24.95" customHeight="1">
      <c r="A52" s="35" t="s">
        <v>18</v>
      </c>
      <c r="B52" s="9">
        <v>4</v>
      </c>
      <c r="C52" s="230" t="s">
        <v>29</v>
      </c>
      <c r="D52" s="32"/>
      <c r="E52" s="33"/>
      <c r="F52" s="32"/>
      <c r="G52" s="244"/>
    </row>
    <row r="53" spans="1:7" ht="40.5">
      <c r="B53" s="7"/>
      <c r="C53" s="226" t="s">
        <v>30</v>
      </c>
      <c r="D53" s="1"/>
      <c r="E53" s="30"/>
      <c r="F53" s="1"/>
      <c r="G53" s="113"/>
    </row>
    <row r="54" spans="1:7">
      <c r="B54" s="7"/>
      <c r="C54" s="226"/>
      <c r="D54" s="1"/>
      <c r="E54" s="30"/>
      <c r="F54" s="1"/>
      <c r="G54" s="113"/>
    </row>
    <row r="55" spans="1:7" ht="40.5">
      <c r="B55" s="7" t="s">
        <v>31</v>
      </c>
      <c r="C55" s="234" t="s">
        <v>420</v>
      </c>
      <c r="D55" s="1">
        <v>1</v>
      </c>
      <c r="E55" s="30" t="s">
        <v>14</v>
      </c>
      <c r="F55" s="1"/>
      <c r="G55" s="113">
        <f>F55*D55</f>
        <v>0</v>
      </c>
    </row>
    <row r="56" spans="1:7">
      <c r="B56" s="7"/>
      <c r="C56" s="234"/>
      <c r="D56" s="1"/>
      <c r="E56" s="30"/>
      <c r="F56" s="1"/>
      <c r="G56" s="113"/>
    </row>
    <row r="57" spans="1:7" ht="60.75">
      <c r="B57" s="7" t="s">
        <v>32</v>
      </c>
      <c r="C57" s="234" t="s">
        <v>421</v>
      </c>
      <c r="D57" s="1">
        <v>1</v>
      </c>
      <c r="E57" s="30" t="s">
        <v>14</v>
      </c>
      <c r="F57" s="1"/>
      <c r="G57" s="113">
        <f t="shared" ref="G57:G58" si="2">F57*D57</f>
        <v>0</v>
      </c>
    </row>
    <row r="58" spans="1:7">
      <c r="B58" s="7" t="s">
        <v>422</v>
      </c>
      <c r="C58" s="234" t="s">
        <v>423</v>
      </c>
      <c r="D58" s="1">
        <v>1</v>
      </c>
      <c r="E58" s="30" t="s">
        <v>14</v>
      </c>
      <c r="F58" s="1"/>
      <c r="G58" s="113">
        <f t="shared" si="2"/>
        <v>0</v>
      </c>
    </row>
    <row r="59" spans="1:7">
      <c r="B59" s="7"/>
      <c r="C59" s="226"/>
      <c r="D59" s="1"/>
      <c r="E59" s="30"/>
      <c r="F59" s="1"/>
      <c r="G59" s="113"/>
    </row>
    <row r="60" spans="1:7">
      <c r="B60" s="7"/>
      <c r="C60" s="226"/>
      <c r="D60" s="1"/>
      <c r="E60" s="30"/>
      <c r="F60" s="1"/>
      <c r="G60" s="113"/>
    </row>
    <row r="61" spans="1:7" ht="24.95" customHeight="1">
      <c r="A61" s="35" t="s">
        <v>18</v>
      </c>
      <c r="B61" s="9">
        <v>5</v>
      </c>
      <c r="C61" s="230" t="s">
        <v>424</v>
      </c>
      <c r="D61" s="32"/>
      <c r="E61" s="33"/>
      <c r="F61" s="32"/>
      <c r="G61" s="244"/>
    </row>
    <row r="62" spans="1:7" ht="40.5">
      <c r="B62" s="7"/>
      <c r="C62" s="226" t="s">
        <v>425</v>
      </c>
      <c r="D62" s="1"/>
      <c r="E62" s="30"/>
      <c r="F62" s="1"/>
      <c r="G62" s="113"/>
    </row>
    <row r="63" spans="1:7">
      <c r="B63" s="7"/>
      <c r="C63" s="226"/>
      <c r="D63" s="1"/>
      <c r="E63" s="30"/>
      <c r="F63" s="1"/>
      <c r="G63" s="113"/>
    </row>
    <row r="64" spans="1:7">
      <c r="B64" s="7"/>
      <c r="C64" s="226" t="s">
        <v>426</v>
      </c>
      <c r="D64" s="1"/>
      <c r="E64" s="30"/>
      <c r="F64" s="1"/>
      <c r="G64" s="113"/>
    </row>
    <row r="65" spans="1:7">
      <c r="B65" s="7" t="s">
        <v>33</v>
      </c>
      <c r="C65" s="226" t="s">
        <v>427</v>
      </c>
      <c r="D65" s="1">
        <f>D41</f>
        <v>292</v>
      </c>
      <c r="E65" s="30" t="s">
        <v>8</v>
      </c>
      <c r="F65" s="1"/>
      <c r="G65" s="113">
        <f>F65*D65</f>
        <v>0</v>
      </c>
    </row>
    <row r="66" spans="1:7">
      <c r="B66" s="7" t="s">
        <v>34</v>
      </c>
      <c r="C66" s="226" t="s">
        <v>428</v>
      </c>
      <c r="D66" s="1">
        <f t="shared" ref="D66:D67" si="3">D42</f>
        <v>32</v>
      </c>
      <c r="E66" s="30" t="s">
        <v>8</v>
      </c>
      <c r="F66" s="1"/>
      <c r="G66" s="113">
        <f t="shared" ref="G66:G71" si="4">F66*D66</f>
        <v>0</v>
      </c>
    </row>
    <row r="67" spans="1:7">
      <c r="B67" s="7" t="s">
        <v>35</v>
      </c>
      <c r="C67" s="226" t="s">
        <v>429</v>
      </c>
      <c r="D67" s="1">
        <f t="shared" si="3"/>
        <v>8</v>
      </c>
      <c r="E67" s="30" t="s">
        <v>8</v>
      </c>
      <c r="F67" s="1"/>
      <c r="G67" s="113">
        <f t="shared" si="4"/>
        <v>0</v>
      </c>
    </row>
    <row r="68" spans="1:7">
      <c r="B68" s="7" t="s">
        <v>71</v>
      </c>
      <c r="C68" s="226" t="s">
        <v>430</v>
      </c>
      <c r="D68" s="1">
        <f>D44</f>
        <v>33</v>
      </c>
      <c r="E68" s="30" t="s">
        <v>8</v>
      </c>
      <c r="F68" s="1"/>
      <c r="G68" s="113">
        <f>F68*D68</f>
        <v>0</v>
      </c>
    </row>
    <row r="69" spans="1:7">
      <c r="B69" s="7"/>
      <c r="C69" s="237"/>
      <c r="D69" s="235"/>
      <c r="E69" s="236"/>
      <c r="F69" s="235"/>
      <c r="G69" s="113"/>
    </row>
    <row r="70" spans="1:7">
      <c r="B70" s="7" t="s">
        <v>47</v>
      </c>
      <c r="C70" s="226" t="s">
        <v>433</v>
      </c>
      <c r="D70" s="1">
        <v>1</v>
      </c>
      <c r="E70" s="30" t="s">
        <v>14</v>
      </c>
      <c r="F70" s="235"/>
      <c r="G70" s="113">
        <f t="shared" si="4"/>
        <v>0</v>
      </c>
    </row>
    <row r="71" spans="1:7" ht="40.5">
      <c r="B71" s="7" t="s">
        <v>48</v>
      </c>
      <c r="C71" s="226" t="s">
        <v>434</v>
      </c>
      <c r="D71" s="1">
        <v>1</v>
      </c>
      <c r="E71" s="30" t="s">
        <v>14</v>
      </c>
      <c r="F71" s="235"/>
      <c r="G71" s="113">
        <f t="shared" si="4"/>
        <v>0</v>
      </c>
    </row>
    <row r="72" spans="1:7">
      <c r="B72" s="7"/>
      <c r="C72" s="237"/>
      <c r="D72" s="235"/>
      <c r="E72" s="236"/>
      <c r="F72" s="235"/>
      <c r="G72" s="113"/>
    </row>
    <row r="73" spans="1:7" ht="24.95" customHeight="1">
      <c r="A73" s="35" t="s">
        <v>18</v>
      </c>
      <c r="B73" s="9">
        <v>6</v>
      </c>
      <c r="C73" s="230" t="s">
        <v>435</v>
      </c>
      <c r="D73" s="32"/>
      <c r="E73" s="33"/>
      <c r="F73" s="32"/>
      <c r="G73" s="244"/>
    </row>
    <row r="74" spans="1:7">
      <c r="B74" s="7"/>
      <c r="C74" s="226" t="s">
        <v>27</v>
      </c>
      <c r="D74" s="1"/>
      <c r="E74" s="30"/>
      <c r="F74" s="1"/>
      <c r="G74" s="113"/>
    </row>
    <row r="75" spans="1:7">
      <c r="B75" s="7"/>
      <c r="C75" s="226"/>
      <c r="D75" s="1"/>
      <c r="E75" s="30"/>
      <c r="F75" s="1"/>
      <c r="G75" s="113"/>
    </row>
    <row r="76" spans="1:7" ht="40.5">
      <c r="B76" s="7"/>
      <c r="C76" s="226" t="s">
        <v>436</v>
      </c>
      <c r="D76" s="1"/>
      <c r="E76" s="30"/>
      <c r="F76" s="1"/>
      <c r="G76" s="113"/>
    </row>
    <row r="77" spans="1:7">
      <c r="B77" s="7" t="s">
        <v>49</v>
      </c>
      <c r="C77" s="226" t="s">
        <v>437</v>
      </c>
      <c r="D77" s="1">
        <v>3</v>
      </c>
      <c r="E77" s="30" t="s">
        <v>15</v>
      </c>
      <c r="F77" s="1"/>
      <c r="G77" s="113">
        <f>F77*D77</f>
        <v>0</v>
      </c>
    </row>
    <row r="78" spans="1:7">
      <c r="B78" s="7" t="s">
        <v>50</v>
      </c>
      <c r="C78" s="226" t="s">
        <v>498</v>
      </c>
      <c r="D78" s="1">
        <v>2</v>
      </c>
      <c r="E78" s="30" t="s">
        <v>15</v>
      </c>
      <c r="F78" s="1"/>
      <c r="G78" s="113">
        <f t="shared" ref="G78:G104" si="5">F78*D78</f>
        <v>0</v>
      </c>
    </row>
    <row r="79" spans="1:7">
      <c r="B79" s="7" t="s">
        <v>51</v>
      </c>
      <c r="C79" s="226" t="s">
        <v>488</v>
      </c>
      <c r="D79" s="1">
        <v>1</v>
      </c>
      <c r="E79" s="30" t="s">
        <v>15</v>
      </c>
      <c r="F79" s="1"/>
      <c r="G79" s="113">
        <f t="shared" si="5"/>
        <v>0</v>
      </c>
    </row>
    <row r="80" spans="1:7">
      <c r="B80" s="7" t="s">
        <v>52</v>
      </c>
      <c r="C80" s="226" t="s">
        <v>499</v>
      </c>
      <c r="D80" s="1">
        <v>2</v>
      </c>
      <c r="E80" s="30" t="s">
        <v>15</v>
      </c>
      <c r="F80" s="1"/>
      <c r="G80" s="113">
        <f t="shared" si="5"/>
        <v>0</v>
      </c>
    </row>
    <row r="81" spans="2:7">
      <c r="B81" s="7" t="s">
        <v>53</v>
      </c>
      <c r="C81" s="226" t="s">
        <v>489</v>
      </c>
      <c r="D81" s="1">
        <v>2</v>
      </c>
      <c r="E81" s="30" t="s">
        <v>15</v>
      </c>
      <c r="F81" s="1"/>
      <c r="G81" s="113">
        <f t="shared" si="5"/>
        <v>0</v>
      </c>
    </row>
    <row r="82" spans="2:7">
      <c r="B82" s="7" t="s">
        <v>442</v>
      </c>
      <c r="C82" s="226" t="s">
        <v>500</v>
      </c>
      <c r="D82" s="1">
        <v>4</v>
      </c>
      <c r="E82" s="30" t="s">
        <v>15</v>
      </c>
      <c r="F82" s="1"/>
      <c r="G82" s="113">
        <f t="shared" si="5"/>
        <v>0</v>
      </c>
    </row>
    <row r="83" spans="2:7">
      <c r="B83" s="7" t="s">
        <v>54</v>
      </c>
      <c r="C83" s="226" t="s">
        <v>492</v>
      </c>
      <c r="D83" s="1">
        <v>1</v>
      </c>
      <c r="E83" s="30" t="s">
        <v>15</v>
      </c>
      <c r="F83" s="1"/>
      <c r="G83" s="113">
        <f t="shared" si="5"/>
        <v>0</v>
      </c>
    </row>
    <row r="84" spans="2:7">
      <c r="B84" s="7" t="s">
        <v>55</v>
      </c>
      <c r="C84" s="226" t="s">
        <v>445</v>
      </c>
      <c r="D84" s="1">
        <v>3</v>
      </c>
      <c r="E84" s="30" t="s">
        <v>15</v>
      </c>
      <c r="F84" s="1"/>
      <c r="G84" s="113">
        <f t="shared" si="5"/>
        <v>0</v>
      </c>
    </row>
    <row r="85" spans="2:7">
      <c r="B85" s="7" t="s">
        <v>56</v>
      </c>
      <c r="C85" s="226" t="s">
        <v>493</v>
      </c>
      <c r="D85" s="1">
        <v>1</v>
      </c>
      <c r="E85" s="30" t="s">
        <v>15</v>
      </c>
      <c r="F85" s="1"/>
      <c r="G85" s="113">
        <f t="shared" si="5"/>
        <v>0</v>
      </c>
    </row>
    <row r="86" spans="2:7">
      <c r="B86" s="7" t="s">
        <v>301</v>
      </c>
      <c r="C86" s="226" t="s">
        <v>494</v>
      </c>
      <c r="D86" s="1">
        <v>2</v>
      </c>
      <c r="E86" s="30" t="s">
        <v>15</v>
      </c>
      <c r="F86" s="1"/>
      <c r="G86" s="113">
        <f t="shared" si="5"/>
        <v>0</v>
      </c>
    </row>
    <row r="87" spans="2:7">
      <c r="B87" s="7" t="s">
        <v>57</v>
      </c>
      <c r="C87" s="226" t="s">
        <v>501</v>
      </c>
      <c r="D87" s="1">
        <v>3</v>
      </c>
      <c r="E87" s="30" t="s">
        <v>15</v>
      </c>
      <c r="F87" s="1"/>
      <c r="G87" s="113">
        <f t="shared" si="5"/>
        <v>0</v>
      </c>
    </row>
    <row r="88" spans="2:7">
      <c r="B88" s="7" t="s">
        <v>58</v>
      </c>
      <c r="C88" s="226" t="s">
        <v>449</v>
      </c>
      <c r="D88" s="1">
        <v>1</v>
      </c>
      <c r="E88" s="30" t="s">
        <v>15</v>
      </c>
      <c r="F88" s="1"/>
      <c r="G88" s="113">
        <f t="shared" si="5"/>
        <v>0</v>
      </c>
    </row>
    <row r="89" spans="2:7">
      <c r="B89" s="7" t="s">
        <v>59</v>
      </c>
      <c r="C89" s="226" t="s">
        <v>452</v>
      </c>
      <c r="D89" s="1">
        <v>2</v>
      </c>
      <c r="E89" s="30" t="s">
        <v>15</v>
      </c>
      <c r="F89" s="1"/>
      <c r="G89" s="113">
        <f t="shared" si="5"/>
        <v>0</v>
      </c>
    </row>
    <row r="90" spans="2:7">
      <c r="B90" s="7"/>
      <c r="C90" s="226"/>
      <c r="D90" s="1"/>
      <c r="E90" s="30"/>
      <c r="F90" s="1"/>
      <c r="G90" s="113"/>
    </row>
    <row r="91" spans="2:7" ht="60.75">
      <c r="B91" s="7" t="s">
        <v>60</v>
      </c>
      <c r="C91" s="226" t="s">
        <v>453</v>
      </c>
      <c r="D91" s="1">
        <v>26</v>
      </c>
      <c r="E91" s="30" t="s">
        <v>14</v>
      </c>
      <c r="F91" s="1"/>
      <c r="G91" s="113">
        <f t="shared" si="5"/>
        <v>0</v>
      </c>
    </row>
    <row r="92" spans="2:7">
      <c r="B92" s="7" t="s">
        <v>61</v>
      </c>
      <c r="C92" s="226" t="s">
        <v>454</v>
      </c>
      <c r="D92" s="1">
        <f>SUM(D77:D89)</f>
        <v>27</v>
      </c>
      <c r="E92" s="30" t="s">
        <v>14</v>
      </c>
      <c r="F92" s="1"/>
      <c r="G92" s="113">
        <f t="shared" si="5"/>
        <v>0</v>
      </c>
    </row>
    <row r="93" spans="2:7" ht="60.75">
      <c r="B93" s="7" t="s">
        <v>62</v>
      </c>
      <c r="C93" s="226" t="s">
        <v>456</v>
      </c>
      <c r="D93" s="1">
        <v>1</v>
      </c>
      <c r="E93" s="30" t="s">
        <v>14</v>
      </c>
      <c r="F93" s="1"/>
      <c r="G93" s="113">
        <f t="shared" si="5"/>
        <v>0</v>
      </c>
    </row>
    <row r="94" spans="2:7">
      <c r="B94" s="7" t="s">
        <v>63</v>
      </c>
      <c r="C94" s="226" t="s">
        <v>458</v>
      </c>
      <c r="D94" s="1">
        <f>SUM(D77:D89)</f>
        <v>27</v>
      </c>
      <c r="E94" s="30" t="s">
        <v>15</v>
      </c>
      <c r="F94" s="1"/>
      <c r="G94" s="113">
        <f t="shared" si="5"/>
        <v>0</v>
      </c>
    </row>
    <row r="95" spans="2:7">
      <c r="B95" s="7"/>
      <c r="C95" s="226"/>
      <c r="D95" s="1"/>
      <c r="E95" s="30"/>
      <c r="F95" s="1"/>
      <c r="G95" s="113"/>
    </row>
    <row r="96" spans="2:7">
      <c r="B96" s="7"/>
      <c r="C96" s="226" t="s">
        <v>459</v>
      </c>
      <c r="D96" s="1"/>
      <c r="E96" s="30"/>
      <c r="F96" s="1"/>
      <c r="G96" s="113"/>
    </row>
    <row r="97" spans="1:7">
      <c r="B97" s="7" t="s">
        <v>455</v>
      </c>
      <c r="C97" s="226" t="s">
        <v>502</v>
      </c>
      <c r="D97" s="1">
        <v>1</v>
      </c>
      <c r="E97" s="30" t="s">
        <v>15</v>
      </c>
      <c r="F97" s="1"/>
      <c r="G97" s="113">
        <f t="shared" si="5"/>
        <v>0</v>
      </c>
    </row>
    <row r="98" spans="1:7">
      <c r="B98" s="7" t="s">
        <v>457</v>
      </c>
      <c r="C98" s="226" t="s">
        <v>483</v>
      </c>
      <c r="D98" s="1">
        <v>1</v>
      </c>
      <c r="E98" s="30" t="s">
        <v>15</v>
      </c>
      <c r="F98" s="1"/>
      <c r="G98" s="113">
        <f t="shared" si="5"/>
        <v>0</v>
      </c>
    </row>
    <row r="99" spans="1:7">
      <c r="B99" s="7" t="s">
        <v>460</v>
      </c>
      <c r="C99" s="226" t="s">
        <v>503</v>
      </c>
      <c r="D99" s="1">
        <v>1</v>
      </c>
      <c r="E99" s="30" t="s">
        <v>15</v>
      </c>
      <c r="F99" s="1"/>
      <c r="G99" s="113">
        <f t="shared" si="5"/>
        <v>0</v>
      </c>
    </row>
    <row r="100" spans="1:7">
      <c r="B100" s="7" t="s">
        <v>461</v>
      </c>
      <c r="C100" s="226" t="s">
        <v>484</v>
      </c>
      <c r="D100" s="1">
        <v>1</v>
      </c>
      <c r="E100" s="30" t="s">
        <v>15</v>
      </c>
      <c r="F100" s="1"/>
      <c r="G100" s="113">
        <f t="shared" si="5"/>
        <v>0</v>
      </c>
    </row>
    <row r="101" spans="1:7">
      <c r="B101" s="7"/>
      <c r="C101" s="226"/>
      <c r="D101" s="1"/>
      <c r="E101" s="30"/>
      <c r="F101" s="1"/>
      <c r="G101" s="113"/>
    </row>
    <row r="102" spans="1:7" ht="40.5">
      <c r="B102" s="7" t="s">
        <v>462</v>
      </c>
      <c r="C102" s="226" t="s">
        <v>463</v>
      </c>
      <c r="D102" s="1">
        <f>SUM(D97:D101)</f>
        <v>4</v>
      </c>
      <c r="E102" s="30" t="s">
        <v>14</v>
      </c>
      <c r="F102" s="1"/>
      <c r="G102" s="113">
        <f t="shared" si="5"/>
        <v>0</v>
      </c>
    </row>
    <row r="103" spans="1:7">
      <c r="B103" s="7" t="s">
        <v>464</v>
      </c>
      <c r="C103" s="226" t="s">
        <v>465</v>
      </c>
      <c r="D103" s="1">
        <f>SUM(D97:D100)</f>
        <v>4</v>
      </c>
      <c r="E103" s="30" t="s">
        <v>15</v>
      </c>
      <c r="F103" s="1"/>
      <c r="G103" s="113">
        <f t="shared" si="5"/>
        <v>0</v>
      </c>
    </row>
    <row r="104" spans="1:7">
      <c r="B104" s="7" t="s">
        <v>466</v>
      </c>
      <c r="C104" s="226" t="s">
        <v>454</v>
      </c>
      <c r="D104" s="1">
        <f>SUM(D97:D100)</f>
        <v>4</v>
      </c>
      <c r="E104" s="30" t="s">
        <v>15</v>
      </c>
      <c r="F104" s="1"/>
      <c r="G104" s="113">
        <f t="shared" si="5"/>
        <v>0</v>
      </c>
    </row>
    <row r="105" spans="1:7">
      <c r="B105" s="7"/>
      <c r="C105" s="226"/>
      <c r="D105" s="1"/>
      <c r="E105" s="30"/>
      <c r="F105" s="1"/>
      <c r="G105" s="113"/>
    </row>
    <row r="106" spans="1:7" ht="24.95" customHeight="1">
      <c r="A106" s="35" t="s">
        <v>18</v>
      </c>
      <c r="B106" s="9">
        <v>7</v>
      </c>
      <c r="C106" s="230" t="s">
        <v>467</v>
      </c>
      <c r="D106" s="32"/>
      <c r="E106" s="33"/>
      <c r="F106" s="32"/>
      <c r="G106" s="244"/>
    </row>
    <row r="107" spans="1:7">
      <c r="B107" s="7"/>
      <c r="C107" s="226"/>
      <c r="D107" s="1"/>
      <c r="E107" s="30"/>
      <c r="F107" s="1"/>
      <c r="G107" s="113"/>
    </row>
    <row r="108" spans="1:7" ht="40.5">
      <c r="B108" s="7" t="s">
        <v>64</v>
      </c>
      <c r="C108" s="226" t="s">
        <v>468</v>
      </c>
      <c r="D108" s="1">
        <f>SUM(D41:D44)</f>
        <v>365</v>
      </c>
      <c r="E108" s="30" t="s">
        <v>8</v>
      </c>
      <c r="F108" s="1"/>
      <c r="G108" s="113">
        <f>F108*D108</f>
        <v>0</v>
      </c>
    </row>
    <row r="109" spans="1:7">
      <c r="B109" s="7"/>
      <c r="C109" s="238" t="s">
        <v>469</v>
      </c>
      <c r="D109" s="1"/>
      <c r="E109" s="30"/>
      <c r="F109" s="1"/>
      <c r="G109" s="113"/>
    </row>
    <row r="110" spans="1:7">
      <c r="B110" s="7" t="s">
        <v>65</v>
      </c>
      <c r="C110" s="226" t="s">
        <v>470</v>
      </c>
      <c r="D110" s="1">
        <f>D108</f>
        <v>365</v>
      </c>
      <c r="E110" s="30" t="s">
        <v>8</v>
      </c>
      <c r="F110" s="1"/>
      <c r="G110" s="113">
        <f t="shared" ref="G110:G114" si="6">F110*D110</f>
        <v>0</v>
      </c>
    </row>
    <row r="111" spans="1:7" ht="40.5">
      <c r="B111" s="7" t="s">
        <v>66</v>
      </c>
      <c r="C111" s="226" t="s">
        <v>471</v>
      </c>
      <c r="D111" s="1">
        <f>D108</f>
        <v>365</v>
      </c>
      <c r="E111" s="30" t="s">
        <v>8</v>
      </c>
      <c r="F111" s="1"/>
      <c r="G111" s="113">
        <f t="shared" si="6"/>
        <v>0</v>
      </c>
    </row>
    <row r="112" spans="1:7" ht="60.75">
      <c r="B112" s="7" t="s">
        <v>472</v>
      </c>
      <c r="C112" s="238" t="s">
        <v>473</v>
      </c>
      <c r="D112" s="1">
        <f>D108</f>
        <v>365</v>
      </c>
      <c r="E112" s="30" t="s">
        <v>8</v>
      </c>
      <c r="F112" s="1"/>
      <c r="G112" s="113">
        <f t="shared" si="6"/>
        <v>0</v>
      </c>
    </row>
    <row r="113" spans="1:7" ht="40.5">
      <c r="B113" s="7" t="s">
        <v>474</v>
      </c>
      <c r="C113" s="233" t="s">
        <v>475</v>
      </c>
      <c r="D113" s="1">
        <v>1</v>
      </c>
      <c r="E113" s="30" t="s">
        <v>14</v>
      </c>
      <c r="F113" s="1"/>
      <c r="G113" s="113">
        <f t="shared" si="6"/>
        <v>0</v>
      </c>
    </row>
    <row r="114" spans="1:7" ht="40.5">
      <c r="B114" s="7" t="s">
        <v>476</v>
      </c>
      <c r="C114" s="226" t="s">
        <v>477</v>
      </c>
      <c r="D114" s="1">
        <v>2</v>
      </c>
      <c r="E114" s="30" t="s">
        <v>15</v>
      </c>
      <c r="F114" s="1"/>
      <c r="G114" s="113">
        <f t="shared" si="6"/>
        <v>0</v>
      </c>
    </row>
    <row r="115" spans="1:7">
      <c r="B115" s="7"/>
      <c r="C115" s="226"/>
      <c r="D115" s="1"/>
      <c r="E115" s="30"/>
      <c r="F115" s="1"/>
      <c r="G115" s="113"/>
    </row>
    <row r="116" spans="1:7">
      <c r="B116" s="7"/>
      <c r="C116" s="226"/>
      <c r="D116" s="1"/>
      <c r="E116" s="30"/>
      <c r="F116" s="1"/>
      <c r="G116" s="113"/>
    </row>
    <row r="117" spans="1:7" ht="24.95" customHeight="1">
      <c r="A117" s="35" t="s">
        <v>18</v>
      </c>
      <c r="B117" s="9">
        <v>8</v>
      </c>
      <c r="C117" s="230" t="s">
        <v>478</v>
      </c>
      <c r="D117" s="32"/>
      <c r="E117" s="33"/>
      <c r="F117" s="32"/>
      <c r="G117" s="244"/>
    </row>
    <row r="118" spans="1:7">
      <c r="B118" s="7"/>
      <c r="C118" s="234"/>
      <c r="D118" s="1"/>
      <c r="E118" s="30"/>
      <c r="F118" s="1"/>
      <c r="G118" s="113"/>
    </row>
    <row r="119" spans="1:7">
      <c r="B119" s="7" t="s">
        <v>67</v>
      </c>
      <c r="C119" s="226" t="s">
        <v>479</v>
      </c>
      <c r="D119" s="1">
        <v>1</v>
      </c>
      <c r="E119" s="30" t="s">
        <v>14</v>
      </c>
      <c r="F119" s="1"/>
      <c r="G119" s="113">
        <f>F119*D119</f>
        <v>0</v>
      </c>
    </row>
    <row r="120" spans="1:7" ht="40.5">
      <c r="B120" s="7" t="s">
        <v>68</v>
      </c>
      <c r="C120" s="226" t="s">
        <v>480</v>
      </c>
      <c r="D120" s="1">
        <v>1</v>
      </c>
      <c r="E120" s="30" t="s">
        <v>14</v>
      </c>
      <c r="F120" s="1"/>
      <c r="G120" s="113">
        <f t="shared" ref="G120:G121" si="7">F120*D120</f>
        <v>0</v>
      </c>
    </row>
    <row r="121" spans="1:7">
      <c r="B121" s="7" t="s">
        <v>69</v>
      </c>
      <c r="C121" s="239" t="s">
        <v>481</v>
      </c>
      <c r="D121" s="1">
        <v>1</v>
      </c>
      <c r="E121" s="30" t="s">
        <v>14</v>
      </c>
      <c r="F121" s="1"/>
      <c r="G121" s="113">
        <f t="shared" si="7"/>
        <v>0</v>
      </c>
    </row>
    <row r="122" spans="1:7">
      <c r="B122" s="7"/>
      <c r="C122" s="234"/>
      <c r="D122" s="1"/>
      <c r="E122" s="30"/>
      <c r="F122" s="1"/>
      <c r="G122" s="113"/>
    </row>
    <row r="123" spans="1:7">
      <c r="B123" s="7"/>
      <c r="C123" s="234"/>
      <c r="D123" s="1"/>
      <c r="E123" s="30"/>
      <c r="F123" s="1"/>
      <c r="G123" s="113"/>
    </row>
    <row r="124" spans="1:7" ht="24.95" customHeight="1">
      <c r="A124" s="35" t="s">
        <v>18</v>
      </c>
      <c r="B124" s="9">
        <v>9</v>
      </c>
      <c r="C124" s="230" t="s">
        <v>36</v>
      </c>
      <c r="D124" s="32"/>
      <c r="E124" s="33"/>
      <c r="F124" s="32"/>
      <c r="G124" s="244"/>
    </row>
    <row r="125" spans="1:7">
      <c r="B125" s="7"/>
      <c r="C125" s="234"/>
      <c r="D125" s="1"/>
      <c r="E125" s="30"/>
      <c r="F125" s="1"/>
      <c r="G125" s="113"/>
    </row>
    <row r="126" spans="1:7" ht="40.5">
      <c r="B126" s="7"/>
      <c r="C126" s="226" t="s">
        <v>38</v>
      </c>
      <c r="D126" s="1"/>
      <c r="E126" s="30"/>
      <c r="F126" s="1"/>
      <c r="G126" s="113"/>
    </row>
    <row r="127" spans="1:7" ht="60.75">
      <c r="B127" s="7"/>
      <c r="C127" s="226" t="s">
        <v>39</v>
      </c>
      <c r="D127" s="1"/>
      <c r="E127" s="30"/>
      <c r="F127" s="1"/>
      <c r="G127" s="113"/>
    </row>
    <row r="128" spans="1:7" ht="60.75">
      <c r="B128" s="7"/>
      <c r="C128" s="226" t="s">
        <v>40</v>
      </c>
      <c r="D128" s="1"/>
      <c r="E128" s="30"/>
      <c r="F128" s="1"/>
      <c r="G128" s="113"/>
    </row>
    <row r="129" spans="1:7">
      <c r="B129" s="7"/>
      <c r="C129" s="234"/>
      <c r="D129" s="1"/>
      <c r="E129" s="30"/>
      <c r="F129" s="1"/>
      <c r="G129" s="113"/>
    </row>
    <row r="130" spans="1:7">
      <c r="B130" s="27"/>
      <c r="C130" s="240"/>
      <c r="D130" s="28"/>
      <c r="E130" s="31"/>
      <c r="F130" s="28"/>
      <c r="G130" s="246"/>
    </row>
    <row r="131" spans="1:7">
      <c r="A131" s="35" t="s">
        <v>19</v>
      </c>
      <c r="B131" s="42"/>
      <c r="C131" s="44" t="s">
        <v>482</v>
      </c>
      <c r="D131" s="45"/>
      <c r="E131" s="46"/>
      <c r="F131" s="45"/>
      <c r="G131" s="114">
        <f>SUM(G16:G130)</f>
        <v>0</v>
      </c>
    </row>
    <row r="132" spans="1:7">
      <c r="B132" s="7"/>
      <c r="C132" s="226" t="s">
        <v>355</v>
      </c>
      <c r="D132" s="1"/>
      <c r="E132" s="30"/>
      <c r="F132" s="1"/>
      <c r="G132" s="8"/>
    </row>
    <row r="133" spans="1:7">
      <c r="B133" s="7"/>
      <c r="C133" s="226"/>
      <c r="D133" s="1"/>
      <c r="E133" s="30"/>
      <c r="F133" s="1"/>
      <c r="G133" s="8"/>
    </row>
    <row r="134" spans="1:7">
      <c r="B134" s="7"/>
      <c r="C134" s="226"/>
      <c r="D134" s="1"/>
      <c r="E134" s="30"/>
      <c r="F134" s="1"/>
      <c r="G134" s="8"/>
    </row>
    <row r="135" spans="1:7">
      <c r="B135" s="27"/>
      <c r="C135" s="241" t="s">
        <v>42</v>
      </c>
      <c r="D135" s="28"/>
      <c r="E135" s="31"/>
      <c r="F135" s="28"/>
      <c r="G135" s="29"/>
    </row>
    <row r="136" spans="1:7" ht="21" thickBot="1">
      <c r="A136" s="35" t="s">
        <v>19</v>
      </c>
      <c r="B136" s="47"/>
      <c r="C136" s="48"/>
      <c r="D136" s="49"/>
      <c r="E136" s="50"/>
      <c r="F136" s="49"/>
      <c r="G136" s="51"/>
    </row>
    <row r="137" spans="1:7">
      <c r="B137" s="25" t="s">
        <v>9</v>
      </c>
      <c r="C137" s="26"/>
      <c r="D137" s="5"/>
      <c r="E137" s="5"/>
      <c r="F137" s="52"/>
      <c r="G137" s="52"/>
    </row>
    <row r="138" spans="1:7">
      <c r="B138" s="16" t="s">
        <v>20</v>
      </c>
      <c r="C138" s="16" t="s">
        <v>21</v>
      </c>
    </row>
    <row r="139" spans="1:7">
      <c r="B139" s="16" t="s">
        <v>22</v>
      </c>
      <c r="C139" s="16" t="s">
        <v>23</v>
      </c>
    </row>
    <row r="140" spans="1:7">
      <c r="B140" s="16" t="s">
        <v>24</v>
      </c>
      <c r="C140" s="16" t="s">
        <v>25</v>
      </c>
    </row>
  </sheetData>
  <sheetProtection selectLockedCells="1" selectUnlockedCells="1"/>
  <pageMargins left="1.1811023622047245" right="0.39370078740157483" top="0.59055118110236227" bottom="0.98425196850393704" header="0.51181102362204722" footer="0.51181102362204722"/>
  <pageSetup paperSize="9" scale="56" firstPageNumber="0" fitToHeight="0" orientation="portrait" horizontalDpi="300" verticalDpi="300" r:id="rId1"/>
  <headerFooter>
    <oddFooter xml:space="preserve">&amp;L&amp;"Times New Roman,Obyčejné"&amp;16Rűpik s.r.o.&amp;R&amp;"Times New Roman,Obyčejné"&amp;16Strana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9"/>
  <sheetViews>
    <sheetView showGridLines="0" view="pageBreakPreview" zoomScale="70" zoomScaleNormal="70" zoomScaleSheetLayoutView="70" workbookViewId="0">
      <pane ySplit="5" topLeftCell="A6" activePane="bottomLeft" state="frozenSplit"/>
      <selection pane="bottomLeft" activeCell="R18" sqref="R18"/>
    </sheetView>
  </sheetViews>
  <sheetFormatPr defaultRowHeight="20.25"/>
  <cols>
    <col min="1" max="1" width="3.5703125" style="35" customWidth="1"/>
    <col min="2" max="2" width="9.7109375" style="16" customWidth="1"/>
    <col min="3" max="3" width="85.7109375" style="16" customWidth="1"/>
    <col min="4" max="4" width="11.7109375" style="16" customWidth="1"/>
    <col min="5" max="5" width="7.7109375" style="16" customWidth="1"/>
    <col min="6" max="6" width="15.7109375" style="16" customWidth="1"/>
    <col min="7" max="7" width="23" style="16" bestFit="1" customWidth="1"/>
    <col min="8" max="16384" width="9.140625" style="17"/>
  </cols>
  <sheetData>
    <row r="1" spans="1:7">
      <c r="B1" s="6"/>
      <c r="C1" s="6"/>
      <c r="D1" s="6"/>
      <c r="E1" s="6"/>
      <c r="F1" s="6"/>
      <c r="G1" s="6"/>
    </row>
    <row r="2" spans="1:7">
      <c r="B2" s="18" t="s">
        <v>508</v>
      </c>
      <c r="C2" s="18"/>
      <c r="D2" s="19"/>
      <c r="E2" s="19"/>
      <c r="F2" s="19"/>
      <c r="G2" s="19" t="s">
        <v>41</v>
      </c>
    </row>
    <row r="3" spans="1:7" ht="21" thickBot="1">
      <c r="B3" s="247" t="s">
        <v>529</v>
      </c>
    </row>
    <row r="4" spans="1:7">
      <c r="B4" s="20"/>
      <c r="C4" s="21" t="s">
        <v>11</v>
      </c>
      <c r="D4" s="10"/>
      <c r="E4" s="10"/>
      <c r="F4" s="10"/>
      <c r="G4" s="11"/>
    </row>
    <row r="5" spans="1:7" ht="40.5">
      <c r="B5" s="12" t="s">
        <v>12</v>
      </c>
      <c r="C5" s="2" t="s">
        <v>0</v>
      </c>
      <c r="D5" s="3" t="s">
        <v>1</v>
      </c>
      <c r="E5" s="2" t="s">
        <v>13</v>
      </c>
      <c r="F5" s="4" t="s">
        <v>2</v>
      </c>
      <c r="G5" s="13" t="s">
        <v>10</v>
      </c>
    </row>
    <row r="6" spans="1:7">
      <c r="B6" s="38"/>
      <c r="C6" s="39"/>
      <c r="D6" s="40"/>
      <c r="E6" s="39"/>
      <c r="F6" s="40"/>
      <c r="G6" s="41"/>
    </row>
    <row r="7" spans="1:7">
      <c r="B7" s="14"/>
      <c r="C7" s="15" t="s">
        <v>3</v>
      </c>
      <c r="D7" s="22"/>
      <c r="E7" s="23"/>
      <c r="F7" s="22"/>
      <c r="G7" s="24"/>
    </row>
    <row r="8" spans="1:7" ht="81">
      <c r="B8" s="7"/>
      <c r="C8" s="226" t="s">
        <v>4</v>
      </c>
      <c r="D8" s="1"/>
      <c r="E8" s="30"/>
      <c r="F8" s="1"/>
      <c r="G8" s="8"/>
    </row>
    <row r="9" spans="1:7" ht="202.5">
      <c r="B9" s="7"/>
      <c r="C9" s="226" t="s">
        <v>5</v>
      </c>
      <c r="D9" s="1"/>
      <c r="E9" s="30"/>
      <c r="F9" s="1"/>
      <c r="G9" s="8"/>
    </row>
    <row r="10" spans="1:7" ht="40.5">
      <c r="B10" s="7"/>
      <c r="C10" s="226" t="s">
        <v>6</v>
      </c>
      <c r="D10" s="1"/>
      <c r="E10" s="30"/>
      <c r="F10" s="1"/>
      <c r="G10" s="8"/>
    </row>
    <row r="11" spans="1:7" ht="81">
      <c r="B11" s="7"/>
      <c r="C11" s="226" t="s">
        <v>7</v>
      </c>
      <c r="D11" s="1"/>
      <c r="E11" s="30"/>
      <c r="F11" s="1"/>
      <c r="G11" s="8"/>
    </row>
    <row r="12" spans="1:7" ht="40.5">
      <c r="B12" s="7"/>
      <c r="C12" s="227" t="s">
        <v>16</v>
      </c>
      <c r="D12" s="1"/>
      <c r="E12" s="30"/>
      <c r="F12" s="1"/>
      <c r="G12" s="8"/>
    </row>
    <row r="13" spans="1:7" ht="21" thickBot="1">
      <c r="B13" s="7"/>
      <c r="C13" s="226"/>
      <c r="D13" s="1"/>
      <c r="E13" s="30"/>
      <c r="F13" s="1"/>
      <c r="G13" s="8"/>
    </row>
    <row r="14" spans="1:7" ht="24.95" customHeight="1">
      <c r="A14" s="35" t="s">
        <v>17</v>
      </c>
      <c r="B14" s="43"/>
      <c r="C14" s="228" t="s">
        <v>26</v>
      </c>
      <c r="D14" s="36"/>
      <c r="E14" s="37"/>
      <c r="F14" s="36"/>
      <c r="G14" s="229"/>
    </row>
    <row r="15" spans="1:7" ht="24.95" customHeight="1">
      <c r="A15" s="35" t="s">
        <v>18</v>
      </c>
      <c r="B15" s="9">
        <v>1</v>
      </c>
      <c r="C15" s="230" t="s">
        <v>387</v>
      </c>
      <c r="D15" s="32"/>
      <c r="E15" s="33"/>
      <c r="F15" s="32"/>
      <c r="G15" s="34"/>
    </row>
    <row r="16" spans="1:7" ht="141.75">
      <c r="B16" s="7" t="s">
        <v>43</v>
      </c>
      <c r="C16" s="231" t="s">
        <v>388</v>
      </c>
      <c r="D16" s="1">
        <v>2</v>
      </c>
      <c r="E16" s="30" t="s">
        <v>15</v>
      </c>
      <c r="F16" s="1"/>
      <c r="G16" s="113">
        <f>D16*F16</f>
        <v>0</v>
      </c>
    </row>
    <row r="17" spans="1:7">
      <c r="B17" s="7"/>
      <c r="C17" s="231"/>
      <c r="D17" s="1"/>
      <c r="E17" s="30"/>
      <c r="F17" s="1"/>
      <c r="G17" s="113"/>
    </row>
    <row r="18" spans="1:7">
      <c r="B18" s="7"/>
      <c r="C18" s="232"/>
      <c r="D18" s="1"/>
      <c r="E18" s="30"/>
      <c r="F18" s="1"/>
      <c r="G18" s="113"/>
    </row>
    <row r="19" spans="1:7" ht="24.95" customHeight="1">
      <c r="A19" s="35" t="s">
        <v>18</v>
      </c>
      <c r="B19" s="9">
        <v>2</v>
      </c>
      <c r="C19" s="230" t="s">
        <v>28</v>
      </c>
      <c r="D19" s="32"/>
      <c r="E19" s="33"/>
      <c r="F19" s="32"/>
      <c r="G19" s="244"/>
    </row>
    <row r="20" spans="1:7">
      <c r="B20" s="7"/>
      <c r="C20" s="226" t="s">
        <v>27</v>
      </c>
      <c r="D20" s="1"/>
      <c r="E20" s="30"/>
      <c r="F20" s="1"/>
      <c r="G20" s="113"/>
    </row>
    <row r="21" spans="1:7">
      <c r="B21" s="7"/>
      <c r="C21" s="232"/>
      <c r="D21" s="1"/>
      <c r="E21" s="30"/>
      <c r="F21" s="1"/>
      <c r="G21" s="113"/>
    </row>
    <row r="22" spans="1:7" ht="40.5">
      <c r="B22" s="7"/>
      <c r="C22" s="226" t="s">
        <v>389</v>
      </c>
      <c r="D22" s="1"/>
      <c r="E22" s="30"/>
      <c r="F22" s="1"/>
      <c r="G22" s="113"/>
    </row>
    <row r="23" spans="1:7">
      <c r="B23" s="7" t="s">
        <v>37</v>
      </c>
      <c r="C23" s="231" t="s">
        <v>390</v>
      </c>
      <c r="D23" s="1">
        <v>5</v>
      </c>
      <c r="E23" s="30" t="s">
        <v>15</v>
      </c>
      <c r="F23" s="1"/>
      <c r="G23" s="113">
        <f>F23*D23</f>
        <v>0</v>
      </c>
    </row>
    <row r="24" spans="1:7">
      <c r="B24" s="7" t="s">
        <v>70</v>
      </c>
      <c r="C24" s="231" t="s">
        <v>509</v>
      </c>
      <c r="D24" s="1">
        <v>1</v>
      </c>
      <c r="E24" s="30" t="s">
        <v>15</v>
      </c>
      <c r="F24" s="1"/>
      <c r="G24" s="113">
        <f t="shared" ref="G24:G39" si="0">F24*D24</f>
        <v>0</v>
      </c>
    </row>
    <row r="25" spans="1:7">
      <c r="B25" s="7"/>
      <c r="C25" s="226"/>
      <c r="D25" s="1"/>
      <c r="E25" s="30"/>
      <c r="F25" s="1"/>
      <c r="G25" s="113"/>
    </row>
    <row r="26" spans="1:7">
      <c r="B26" s="7"/>
      <c r="C26" s="226" t="s">
        <v>391</v>
      </c>
      <c r="D26" s="1"/>
      <c r="E26" s="30"/>
      <c r="F26" s="1"/>
      <c r="G26" s="113"/>
    </row>
    <row r="27" spans="1:7">
      <c r="B27" s="7" t="s">
        <v>394</v>
      </c>
      <c r="C27" s="226" t="s">
        <v>392</v>
      </c>
      <c r="D27" s="1">
        <v>4</v>
      </c>
      <c r="E27" s="30" t="s">
        <v>15</v>
      </c>
      <c r="F27" s="1"/>
      <c r="G27" s="113">
        <f t="shared" si="0"/>
        <v>0</v>
      </c>
    </row>
    <row r="28" spans="1:7">
      <c r="B28" s="7" t="s">
        <v>396</v>
      </c>
      <c r="C28" s="226" t="s">
        <v>510</v>
      </c>
      <c r="D28" s="1">
        <v>1</v>
      </c>
      <c r="E28" s="30" t="s">
        <v>15</v>
      </c>
      <c r="F28" s="1"/>
      <c r="G28" s="113">
        <f t="shared" si="0"/>
        <v>0</v>
      </c>
    </row>
    <row r="29" spans="1:7">
      <c r="B29" s="7" t="s">
        <v>398</v>
      </c>
      <c r="C29" s="226" t="s">
        <v>511</v>
      </c>
      <c r="D29" s="1">
        <v>1</v>
      </c>
      <c r="E29" s="30" t="s">
        <v>15</v>
      </c>
      <c r="F29" s="1"/>
      <c r="G29" s="113">
        <f t="shared" si="0"/>
        <v>0</v>
      </c>
    </row>
    <row r="30" spans="1:7">
      <c r="B30" s="7"/>
      <c r="C30" s="232"/>
      <c r="D30" s="1"/>
      <c r="E30" s="30"/>
      <c r="F30" s="1"/>
      <c r="G30" s="113"/>
    </row>
    <row r="31" spans="1:7">
      <c r="B31" s="7"/>
      <c r="C31" s="226" t="s">
        <v>393</v>
      </c>
      <c r="D31" s="1"/>
      <c r="E31" s="30"/>
      <c r="F31" s="1"/>
      <c r="G31" s="113"/>
    </row>
    <row r="32" spans="1:7">
      <c r="B32" s="7" t="s">
        <v>401</v>
      </c>
      <c r="C32" s="226" t="s">
        <v>395</v>
      </c>
      <c r="D32" s="1">
        <v>12</v>
      </c>
      <c r="E32" s="30" t="s">
        <v>15</v>
      </c>
      <c r="F32" s="1"/>
      <c r="G32" s="113">
        <f t="shared" si="0"/>
        <v>0</v>
      </c>
    </row>
    <row r="33" spans="1:7">
      <c r="B33" s="7" t="s">
        <v>402</v>
      </c>
      <c r="C33" s="226" t="s">
        <v>397</v>
      </c>
      <c r="D33" s="1">
        <v>2</v>
      </c>
      <c r="E33" s="30" t="s">
        <v>15</v>
      </c>
      <c r="F33" s="1"/>
      <c r="G33" s="113">
        <f t="shared" si="0"/>
        <v>0</v>
      </c>
    </row>
    <row r="34" spans="1:7">
      <c r="B34" s="7" t="s">
        <v>512</v>
      </c>
      <c r="C34" s="226" t="s">
        <v>513</v>
      </c>
      <c r="D34" s="1">
        <v>2</v>
      </c>
      <c r="E34" s="30" t="s">
        <v>15</v>
      </c>
      <c r="F34" s="1"/>
      <c r="G34" s="113">
        <f t="shared" si="0"/>
        <v>0</v>
      </c>
    </row>
    <row r="35" spans="1:7">
      <c r="B35" s="7"/>
      <c r="C35" s="226"/>
      <c r="D35" s="1"/>
      <c r="E35" s="30"/>
      <c r="F35" s="1"/>
      <c r="G35" s="113"/>
    </row>
    <row r="36" spans="1:7">
      <c r="B36" s="7"/>
      <c r="C36" s="226" t="s">
        <v>400</v>
      </c>
      <c r="D36" s="1"/>
      <c r="E36" s="30"/>
      <c r="F36" s="1"/>
      <c r="G36" s="113"/>
    </row>
    <row r="37" spans="1:7">
      <c r="B37" s="7" t="s">
        <v>514</v>
      </c>
      <c r="C37" s="226" t="s">
        <v>395</v>
      </c>
      <c r="D37" s="1">
        <v>16</v>
      </c>
      <c r="E37" s="30" t="s">
        <v>15</v>
      </c>
      <c r="F37" s="1"/>
      <c r="G37" s="113">
        <f t="shared" si="0"/>
        <v>0</v>
      </c>
    </row>
    <row r="38" spans="1:7">
      <c r="B38" s="7"/>
      <c r="C38" s="226"/>
      <c r="D38" s="1"/>
      <c r="E38" s="30"/>
      <c r="F38" s="1"/>
      <c r="G38" s="113"/>
    </row>
    <row r="39" spans="1:7">
      <c r="B39" s="7" t="s">
        <v>515</v>
      </c>
      <c r="C39" s="233" t="s">
        <v>403</v>
      </c>
      <c r="D39" s="1">
        <v>8</v>
      </c>
      <c r="E39" s="30" t="s">
        <v>15</v>
      </c>
      <c r="F39" s="1"/>
      <c r="G39" s="113">
        <f t="shared" si="0"/>
        <v>0</v>
      </c>
    </row>
    <row r="40" spans="1:7">
      <c r="B40" s="7"/>
      <c r="C40" s="226"/>
      <c r="D40" s="1"/>
      <c r="E40" s="30"/>
      <c r="F40" s="1"/>
      <c r="G40" s="113"/>
    </row>
    <row r="41" spans="1:7" ht="24.95" customHeight="1">
      <c r="A41" s="35" t="s">
        <v>18</v>
      </c>
      <c r="B41" s="9">
        <v>3</v>
      </c>
      <c r="C41" s="230" t="s">
        <v>404</v>
      </c>
      <c r="D41" s="32"/>
      <c r="E41" s="33"/>
      <c r="F41" s="32"/>
      <c r="G41" s="244"/>
    </row>
    <row r="42" spans="1:7" ht="60.75">
      <c r="B42" s="7"/>
      <c r="C42" s="226" t="s">
        <v>405</v>
      </c>
      <c r="D42" s="1"/>
      <c r="E42" s="30"/>
      <c r="F42" s="1"/>
      <c r="G42" s="113"/>
    </row>
    <row r="43" spans="1:7">
      <c r="B43" s="7"/>
      <c r="C43" s="226"/>
      <c r="D43" s="1"/>
      <c r="E43" s="30"/>
      <c r="F43" s="1"/>
      <c r="G43" s="113"/>
    </row>
    <row r="44" spans="1:7" ht="40.5">
      <c r="B44" s="7"/>
      <c r="C44" s="226" t="s">
        <v>406</v>
      </c>
      <c r="D44" s="1"/>
      <c r="E44" s="30"/>
      <c r="F44" s="1"/>
      <c r="G44" s="113"/>
    </row>
    <row r="45" spans="1:7">
      <c r="B45" s="7" t="s">
        <v>44</v>
      </c>
      <c r="C45" s="226" t="s">
        <v>407</v>
      </c>
      <c r="D45" s="1">
        <v>238</v>
      </c>
      <c r="E45" s="30" t="s">
        <v>8</v>
      </c>
      <c r="F45" s="1"/>
      <c r="G45" s="113">
        <f>D45*F45</f>
        <v>0</v>
      </c>
    </row>
    <row r="46" spans="1:7">
      <c r="B46" s="7" t="s">
        <v>45</v>
      </c>
      <c r="C46" s="226" t="s">
        <v>408</v>
      </c>
      <c r="D46" s="1">
        <v>18</v>
      </c>
      <c r="E46" s="30" t="s">
        <v>8</v>
      </c>
      <c r="F46" s="1"/>
      <c r="G46" s="113">
        <f t="shared" ref="G46:G53" si="1">D46*F46</f>
        <v>0</v>
      </c>
    </row>
    <row r="47" spans="1:7">
      <c r="B47" s="7" t="s">
        <v>46</v>
      </c>
      <c r="C47" s="226" t="s">
        <v>409</v>
      </c>
      <c r="D47" s="1">
        <v>12</v>
      </c>
      <c r="E47" s="30" t="s">
        <v>8</v>
      </c>
      <c r="F47" s="1"/>
      <c r="G47" s="113">
        <f t="shared" si="1"/>
        <v>0</v>
      </c>
    </row>
    <row r="48" spans="1:7">
      <c r="B48" s="7" t="s">
        <v>410</v>
      </c>
      <c r="C48" s="226" t="s">
        <v>413</v>
      </c>
      <c r="D48" s="1">
        <v>8</v>
      </c>
      <c r="E48" s="30" t="s">
        <v>8</v>
      </c>
      <c r="F48" s="1"/>
      <c r="G48" s="113">
        <f t="shared" si="1"/>
        <v>0</v>
      </c>
    </row>
    <row r="49" spans="1:7">
      <c r="B49" s="7"/>
      <c r="C49" s="226"/>
      <c r="D49" s="1"/>
      <c r="E49" s="30"/>
      <c r="F49" s="1"/>
      <c r="G49" s="113"/>
    </row>
    <row r="50" spans="1:7">
      <c r="B50" s="7"/>
      <c r="C50" s="226" t="s">
        <v>414</v>
      </c>
      <c r="D50" s="1"/>
      <c r="E50" s="30"/>
      <c r="F50" s="1"/>
      <c r="G50" s="113"/>
    </row>
    <row r="51" spans="1:7">
      <c r="B51" s="7" t="s">
        <v>412</v>
      </c>
      <c r="C51" s="226" t="s">
        <v>407</v>
      </c>
      <c r="D51" s="1">
        <v>148</v>
      </c>
      <c r="E51" s="30" t="s">
        <v>15</v>
      </c>
      <c r="F51" s="1"/>
      <c r="G51" s="113">
        <f t="shared" si="1"/>
        <v>0</v>
      </c>
    </row>
    <row r="52" spans="1:7">
      <c r="B52" s="7" t="s">
        <v>415</v>
      </c>
      <c r="C52" s="226" t="s">
        <v>408</v>
      </c>
      <c r="D52" s="1">
        <v>22</v>
      </c>
      <c r="E52" s="30" t="s">
        <v>15</v>
      </c>
      <c r="F52" s="1"/>
      <c r="G52" s="113">
        <f t="shared" si="1"/>
        <v>0</v>
      </c>
    </row>
    <row r="53" spans="1:7">
      <c r="B53" s="7" t="s">
        <v>416</v>
      </c>
      <c r="C53" s="226" t="s">
        <v>413</v>
      </c>
      <c r="D53" s="1">
        <v>6</v>
      </c>
      <c r="E53" s="30" t="s">
        <v>15</v>
      </c>
      <c r="F53" s="1"/>
      <c r="G53" s="113">
        <f t="shared" si="1"/>
        <v>0</v>
      </c>
    </row>
    <row r="54" spans="1:7">
      <c r="B54" s="7"/>
      <c r="C54" s="226"/>
      <c r="D54" s="1"/>
      <c r="E54" s="30"/>
      <c r="F54" s="1"/>
      <c r="G54" s="113"/>
    </row>
    <row r="55" spans="1:7" ht="24.95" customHeight="1">
      <c r="A55" s="35" t="s">
        <v>18</v>
      </c>
      <c r="B55" s="9">
        <v>4</v>
      </c>
      <c r="C55" s="230" t="s">
        <v>29</v>
      </c>
      <c r="D55" s="32"/>
      <c r="E55" s="33"/>
      <c r="F55" s="32"/>
      <c r="G55" s="244"/>
    </row>
    <row r="56" spans="1:7" ht="40.5">
      <c r="B56" s="7"/>
      <c r="C56" s="226" t="s">
        <v>30</v>
      </c>
      <c r="D56" s="1"/>
      <c r="E56" s="30"/>
      <c r="F56" s="1"/>
      <c r="G56" s="113"/>
    </row>
    <row r="57" spans="1:7">
      <c r="B57" s="7"/>
      <c r="C57" s="226"/>
      <c r="D57" s="1"/>
      <c r="E57" s="30"/>
      <c r="F57" s="1"/>
      <c r="G57" s="113"/>
    </row>
    <row r="58" spans="1:7" ht="40.5">
      <c r="B58" s="7" t="s">
        <v>31</v>
      </c>
      <c r="C58" s="234" t="s">
        <v>420</v>
      </c>
      <c r="D58" s="1">
        <v>1</v>
      </c>
      <c r="E58" s="30" t="s">
        <v>14</v>
      </c>
      <c r="F58" s="1"/>
      <c r="G58" s="113">
        <f>F58*D58</f>
        <v>0</v>
      </c>
    </row>
    <row r="59" spans="1:7">
      <c r="B59" s="7"/>
      <c r="C59" s="234"/>
      <c r="D59" s="1"/>
      <c r="E59" s="30"/>
      <c r="F59" s="1"/>
      <c r="G59" s="113"/>
    </row>
    <row r="60" spans="1:7" ht="60.75">
      <c r="B60" s="7" t="s">
        <v>32</v>
      </c>
      <c r="C60" s="234" t="s">
        <v>421</v>
      </c>
      <c r="D60" s="1">
        <v>1</v>
      </c>
      <c r="E60" s="30" t="s">
        <v>14</v>
      </c>
      <c r="F60" s="1"/>
      <c r="G60" s="113">
        <f t="shared" ref="G60:G61" si="2">F60*D60</f>
        <v>0</v>
      </c>
    </row>
    <row r="61" spans="1:7">
      <c r="B61" s="7" t="s">
        <v>422</v>
      </c>
      <c r="C61" s="234" t="s">
        <v>423</v>
      </c>
      <c r="D61" s="1">
        <v>1</v>
      </c>
      <c r="E61" s="30" t="s">
        <v>14</v>
      </c>
      <c r="F61" s="1"/>
      <c r="G61" s="113">
        <f t="shared" si="2"/>
        <v>0</v>
      </c>
    </row>
    <row r="62" spans="1:7">
      <c r="B62" s="7"/>
      <c r="C62" s="226"/>
      <c r="D62" s="1"/>
      <c r="E62" s="30"/>
      <c r="F62" s="1"/>
      <c r="G62" s="113"/>
    </row>
    <row r="63" spans="1:7">
      <c r="B63" s="7"/>
      <c r="C63" s="226"/>
      <c r="D63" s="1"/>
      <c r="E63" s="30"/>
      <c r="F63" s="1"/>
      <c r="G63" s="113"/>
    </row>
    <row r="64" spans="1:7" ht="24.95" customHeight="1">
      <c r="A64" s="35" t="s">
        <v>18</v>
      </c>
      <c r="B64" s="9">
        <v>5</v>
      </c>
      <c r="C64" s="230" t="s">
        <v>424</v>
      </c>
      <c r="D64" s="32"/>
      <c r="E64" s="33"/>
      <c r="F64" s="32"/>
      <c r="G64" s="244"/>
    </row>
    <row r="65" spans="1:7" ht="40.5">
      <c r="B65" s="7"/>
      <c r="C65" s="226" t="s">
        <v>425</v>
      </c>
      <c r="D65" s="1"/>
      <c r="E65" s="30"/>
      <c r="F65" s="1"/>
      <c r="G65" s="113"/>
    </row>
    <row r="66" spans="1:7">
      <c r="B66" s="7"/>
      <c r="C66" s="226"/>
      <c r="D66" s="1"/>
      <c r="E66" s="30"/>
      <c r="F66" s="1"/>
      <c r="G66" s="113"/>
    </row>
    <row r="67" spans="1:7">
      <c r="B67" s="7"/>
      <c r="C67" s="226" t="s">
        <v>426</v>
      </c>
      <c r="D67" s="1"/>
      <c r="E67" s="30"/>
      <c r="F67" s="1"/>
      <c r="G67" s="113"/>
    </row>
    <row r="68" spans="1:7">
      <c r="B68" s="7" t="s">
        <v>33</v>
      </c>
      <c r="C68" s="226" t="s">
        <v>427</v>
      </c>
      <c r="D68" s="1">
        <f>D45</f>
        <v>238</v>
      </c>
      <c r="E68" s="30" t="s">
        <v>8</v>
      </c>
      <c r="F68" s="1"/>
      <c r="G68" s="113">
        <f>F68*D68</f>
        <v>0</v>
      </c>
    </row>
    <row r="69" spans="1:7">
      <c r="B69" s="7" t="s">
        <v>34</v>
      </c>
      <c r="C69" s="226" t="s">
        <v>428</v>
      </c>
      <c r="D69" s="1">
        <f t="shared" ref="D69:D70" si="3">D46</f>
        <v>18</v>
      </c>
      <c r="E69" s="30" t="s">
        <v>8</v>
      </c>
      <c r="F69" s="1"/>
      <c r="G69" s="113">
        <f t="shared" ref="G69:G77" si="4">F69*D69</f>
        <v>0</v>
      </c>
    </row>
    <row r="70" spans="1:7">
      <c r="B70" s="7" t="s">
        <v>35</v>
      </c>
      <c r="C70" s="226" t="s">
        <v>429</v>
      </c>
      <c r="D70" s="1">
        <f t="shared" si="3"/>
        <v>12</v>
      </c>
      <c r="E70" s="30" t="s">
        <v>8</v>
      </c>
      <c r="F70" s="1"/>
      <c r="G70" s="113">
        <f t="shared" si="4"/>
        <v>0</v>
      </c>
    </row>
    <row r="71" spans="1:7">
      <c r="B71" s="7"/>
      <c r="C71" s="248"/>
      <c r="D71" s="1"/>
      <c r="E71" s="30"/>
      <c r="F71" s="1"/>
      <c r="G71" s="113"/>
    </row>
    <row r="72" spans="1:7">
      <c r="B72" s="7"/>
      <c r="C72" s="237"/>
      <c r="D72" s="235"/>
      <c r="E72" s="236"/>
      <c r="F72" s="235"/>
      <c r="G72" s="113"/>
    </row>
    <row r="73" spans="1:7" ht="40.5">
      <c r="B73" s="7"/>
      <c r="C73" s="226" t="s">
        <v>431</v>
      </c>
      <c r="D73" s="235"/>
      <c r="E73" s="236"/>
      <c r="F73" s="235"/>
      <c r="G73" s="113"/>
    </row>
    <row r="74" spans="1:7">
      <c r="B74" s="7" t="s">
        <v>71</v>
      </c>
      <c r="C74" s="226" t="s">
        <v>432</v>
      </c>
      <c r="D74" s="1">
        <f>D48</f>
        <v>8</v>
      </c>
      <c r="E74" s="30" t="s">
        <v>8</v>
      </c>
      <c r="F74" s="235"/>
      <c r="G74" s="113">
        <f t="shared" si="4"/>
        <v>0</v>
      </c>
    </row>
    <row r="75" spans="1:7">
      <c r="B75" s="7"/>
      <c r="C75" s="226"/>
      <c r="D75" s="1"/>
      <c r="E75" s="30"/>
      <c r="F75" s="235"/>
      <c r="G75" s="113"/>
    </row>
    <row r="76" spans="1:7">
      <c r="B76" s="7" t="s">
        <v>47</v>
      </c>
      <c r="C76" s="226" t="s">
        <v>433</v>
      </c>
      <c r="D76" s="1">
        <v>1</v>
      </c>
      <c r="E76" s="30" t="s">
        <v>14</v>
      </c>
      <c r="F76" s="235"/>
      <c r="G76" s="113">
        <f t="shared" si="4"/>
        <v>0</v>
      </c>
    </row>
    <row r="77" spans="1:7" ht="40.5">
      <c r="B77" s="7" t="s">
        <v>48</v>
      </c>
      <c r="C77" s="226" t="s">
        <v>434</v>
      </c>
      <c r="D77" s="1">
        <v>1</v>
      </c>
      <c r="E77" s="30" t="s">
        <v>14</v>
      </c>
      <c r="F77" s="235"/>
      <c r="G77" s="113">
        <f t="shared" si="4"/>
        <v>0</v>
      </c>
    </row>
    <row r="78" spans="1:7">
      <c r="B78" s="7"/>
      <c r="C78" s="237"/>
      <c r="D78" s="235"/>
      <c r="E78" s="236"/>
      <c r="F78" s="235"/>
      <c r="G78" s="113"/>
    </row>
    <row r="79" spans="1:7" ht="24.95" customHeight="1">
      <c r="A79" s="35" t="s">
        <v>18</v>
      </c>
      <c r="B79" s="9">
        <v>6</v>
      </c>
      <c r="C79" s="230" t="s">
        <v>435</v>
      </c>
      <c r="D79" s="32"/>
      <c r="E79" s="33"/>
      <c r="F79" s="32"/>
      <c r="G79" s="244"/>
    </row>
    <row r="80" spans="1:7">
      <c r="B80" s="7"/>
      <c r="C80" s="226" t="s">
        <v>27</v>
      </c>
      <c r="D80" s="1"/>
      <c r="E80" s="30"/>
      <c r="F80" s="1"/>
      <c r="G80" s="113"/>
    </row>
    <row r="81" spans="2:7">
      <c r="B81" s="7"/>
      <c r="C81" s="226"/>
      <c r="D81" s="1"/>
      <c r="E81" s="30"/>
      <c r="F81" s="1"/>
      <c r="G81" s="113"/>
    </row>
    <row r="82" spans="2:7" ht="40.5">
      <c r="B82" s="7"/>
      <c r="C82" s="226" t="s">
        <v>436</v>
      </c>
      <c r="D82" s="1"/>
      <c r="E82" s="30"/>
      <c r="F82" s="1"/>
      <c r="G82" s="113"/>
    </row>
    <row r="83" spans="2:7">
      <c r="B83" s="7" t="s">
        <v>49</v>
      </c>
      <c r="C83" s="226" t="s">
        <v>439</v>
      </c>
      <c r="D83" s="1">
        <v>1</v>
      </c>
      <c r="E83" s="30" t="s">
        <v>15</v>
      </c>
      <c r="F83" s="1"/>
      <c r="G83" s="113">
        <f>F83*D83</f>
        <v>0</v>
      </c>
    </row>
    <row r="84" spans="2:7">
      <c r="B84" s="7" t="s">
        <v>50</v>
      </c>
      <c r="C84" s="226" t="s">
        <v>443</v>
      </c>
      <c r="D84" s="1">
        <v>1</v>
      </c>
      <c r="E84" s="30" t="s">
        <v>15</v>
      </c>
      <c r="F84" s="1"/>
      <c r="G84" s="113">
        <f t="shared" ref="G84:G103" si="5">F84*D84</f>
        <v>0</v>
      </c>
    </row>
    <row r="85" spans="2:7">
      <c r="B85" s="7" t="s">
        <v>51</v>
      </c>
      <c r="C85" s="226" t="s">
        <v>491</v>
      </c>
      <c r="D85" s="1">
        <v>2</v>
      </c>
      <c r="E85" s="30" t="s">
        <v>15</v>
      </c>
      <c r="F85" s="1"/>
      <c r="G85" s="113">
        <f t="shared" si="5"/>
        <v>0</v>
      </c>
    </row>
    <row r="86" spans="2:7">
      <c r="B86" s="7" t="s">
        <v>52</v>
      </c>
      <c r="C86" s="226" t="s">
        <v>516</v>
      </c>
      <c r="D86" s="1">
        <v>1</v>
      </c>
      <c r="E86" s="30" t="s">
        <v>15</v>
      </c>
      <c r="F86" s="1"/>
      <c r="G86" s="113">
        <f t="shared" si="5"/>
        <v>0</v>
      </c>
    </row>
    <row r="87" spans="2:7">
      <c r="B87" s="7" t="s">
        <v>53</v>
      </c>
      <c r="C87" s="226" t="s">
        <v>517</v>
      </c>
      <c r="D87" s="1">
        <v>1</v>
      </c>
      <c r="E87" s="30" t="s">
        <v>15</v>
      </c>
      <c r="F87" s="1"/>
      <c r="G87" s="113">
        <f t="shared" si="5"/>
        <v>0</v>
      </c>
    </row>
    <row r="88" spans="2:7">
      <c r="B88" s="7" t="s">
        <v>442</v>
      </c>
      <c r="C88" s="226" t="s">
        <v>447</v>
      </c>
      <c r="D88" s="1">
        <v>1</v>
      </c>
      <c r="E88" s="30" t="s">
        <v>15</v>
      </c>
      <c r="F88" s="1"/>
      <c r="G88" s="113">
        <f t="shared" si="5"/>
        <v>0</v>
      </c>
    </row>
    <row r="89" spans="2:7">
      <c r="B89" s="7" t="s">
        <v>54</v>
      </c>
      <c r="C89" s="226" t="s">
        <v>450</v>
      </c>
      <c r="D89" s="1">
        <v>1</v>
      </c>
      <c r="E89" s="30" t="s">
        <v>15</v>
      </c>
      <c r="F89" s="1"/>
      <c r="G89" s="113">
        <f t="shared" si="5"/>
        <v>0</v>
      </c>
    </row>
    <row r="90" spans="2:7">
      <c r="B90" s="7" t="s">
        <v>55</v>
      </c>
      <c r="C90" s="226" t="s">
        <v>451</v>
      </c>
      <c r="D90" s="1">
        <v>1</v>
      </c>
      <c r="E90" s="30" t="s">
        <v>15</v>
      </c>
      <c r="F90" s="1"/>
      <c r="G90" s="113">
        <f t="shared" si="5"/>
        <v>0</v>
      </c>
    </row>
    <row r="91" spans="2:7">
      <c r="B91" s="7" t="s">
        <v>56</v>
      </c>
      <c r="C91" s="226" t="s">
        <v>518</v>
      </c>
      <c r="D91" s="1">
        <v>1</v>
      </c>
      <c r="E91" s="30" t="s">
        <v>15</v>
      </c>
      <c r="F91" s="1"/>
      <c r="G91" s="113">
        <f t="shared" si="5"/>
        <v>0</v>
      </c>
    </row>
    <row r="92" spans="2:7">
      <c r="B92" s="7"/>
      <c r="C92" s="226"/>
      <c r="D92" s="1"/>
      <c r="E92" s="30"/>
      <c r="F92" s="1"/>
      <c r="G92" s="113"/>
    </row>
    <row r="93" spans="2:7" ht="60.75">
      <c r="B93" s="7" t="s">
        <v>301</v>
      </c>
      <c r="C93" s="226" t="s">
        <v>453</v>
      </c>
      <c r="D93" s="1">
        <v>9</v>
      </c>
      <c r="E93" s="30" t="s">
        <v>14</v>
      </c>
      <c r="F93" s="1"/>
      <c r="G93" s="113">
        <f t="shared" si="5"/>
        <v>0</v>
      </c>
    </row>
    <row r="94" spans="2:7">
      <c r="B94" s="7" t="s">
        <v>57</v>
      </c>
      <c r="C94" s="226" t="s">
        <v>454</v>
      </c>
      <c r="D94" s="1">
        <f>SUM(D83:D91)</f>
        <v>10</v>
      </c>
      <c r="E94" s="30" t="s">
        <v>14</v>
      </c>
      <c r="F94" s="1"/>
      <c r="G94" s="113">
        <f t="shared" si="5"/>
        <v>0</v>
      </c>
    </row>
    <row r="95" spans="2:7" ht="60.75">
      <c r="B95" s="7" t="s">
        <v>58</v>
      </c>
      <c r="C95" s="226" t="s">
        <v>456</v>
      </c>
      <c r="D95" s="1">
        <v>1</v>
      </c>
      <c r="E95" s="30" t="s">
        <v>14</v>
      </c>
      <c r="F95" s="1"/>
      <c r="G95" s="113">
        <f t="shared" si="5"/>
        <v>0</v>
      </c>
    </row>
    <row r="96" spans="2:7">
      <c r="B96" s="7" t="s">
        <v>59</v>
      </c>
      <c r="C96" s="226" t="s">
        <v>458</v>
      </c>
      <c r="D96" s="1">
        <f>SUM(D83:D91)</f>
        <v>10</v>
      </c>
      <c r="E96" s="30" t="s">
        <v>15</v>
      </c>
      <c r="F96" s="1"/>
      <c r="G96" s="113">
        <f t="shared" si="5"/>
        <v>0</v>
      </c>
    </row>
    <row r="97" spans="1:7">
      <c r="B97" s="7"/>
      <c r="C97" s="226"/>
      <c r="D97" s="1"/>
      <c r="E97" s="30"/>
      <c r="F97" s="1"/>
      <c r="G97" s="113"/>
    </row>
    <row r="98" spans="1:7">
      <c r="B98" s="7"/>
      <c r="C98" s="226" t="s">
        <v>459</v>
      </c>
      <c r="D98" s="1"/>
      <c r="E98" s="30"/>
      <c r="F98" s="1"/>
      <c r="G98" s="113"/>
    </row>
    <row r="99" spans="1:7">
      <c r="B99" s="7" t="s">
        <v>60</v>
      </c>
      <c r="C99" s="226" t="s">
        <v>484</v>
      </c>
      <c r="D99" s="1">
        <v>2</v>
      </c>
      <c r="E99" s="30" t="s">
        <v>15</v>
      </c>
      <c r="F99" s="1"/>
      <c r="G99" s="113">
        <f t="shared" si="5"/>
        <v>0</v>
      </c>
    </row>
    <row r="100" spans="1:7">
      <c r="B100" s="7"/>
      <c r="C100" s="226"/>
      <c r="D100" s="1"/>
      <c r="E100" s="30"/>
      <c r="F100" s="1"/>
      <c r="G100" s="113"/>
    </row>
    <row r="101" spans="1:7" ht="40.5">
      <c r="B101" s="7" t="s">
        <v>61</v>
      </c>
      <c r="C101" s="226" t="s">
        <v>463</v>
      </c>
      <c r="D101" s="1">
        <f>D99</f>
        <v>2</v>
      </c>
      <c r="E101" s="30" t="s">
        <v>14</v>
      </c>
      <c r="F101" s="1"/>
      <c r="G101" s="113">
        <f t="shared" si="5"/>
        <v>0</v>
      </c>
    </row>
    <row r="102" spans="1:7">
      <c r="B102" s="7" t="s">
        <v>62</v>
      </c>
      <c r="C102" s="226" t="s">
        <v>465</v>
      </c>
      <c r="D102" s="1">
        <f>D99</f>
        <v>2</v>
      </c>
      <c r="E102" s="30" t="s">
        <v>15</v>
      </c>
      <c r="F102" s="1"/>
      <c r="G102" s="113">
        <f t="shared" si="5"/>
        <v>0</v>
      </c>
    </row>
    <row r="103" spans="1:7">
      <c r="B103" s="7" t="s">
        <v>63</v>
      </c>
      <c r="C103" s="226" t="s">
        <v>454</v>
      </c>
      <c r="D103" s="1">
        <f>D99</f>
        <v>2</v>
      </c>
      <c r="E103" s="30" t="s">
        <v>15</v>
      </c>
      <c r="F103" s="1"/>
      <c r="G103" s="113">
        <f t="shared" si="5"/>
        <v>0</v>
      </c>
    </row>
    <row r="104" spans="1:7">
      <c r="B104" s="7"/>
      <c r="C104" s="226"/>
      <c r="D104" s="1"/>
      <c r="E104" s="30"/>
      <c r="F104" s="1"/>
      <c r="G104" s="113"/>
    </row>
    <row r="105" spans="1:7" ht="24.95" customHeight="1">
      <c r="A105" s="35" t="s">
        <v>18</v>
      </c>
      <c r="B105" s="9">
        <v>7</v>
      </c>
      <c r="C105" s="230" t="s">
        <v>467</v>
      </c>
      <c r="D105" s="32"/>
      <c r="E105" s="33"/>
      <c r="F105" s="32"/>
      <c r="G105" s="244"/>
    </row>
    <row r="106" spans="1:7">
      <c r="B106" s="7"/>
      <c r="C106" s="226"/>
      <c r="D106" s="1"/>
      <c r="E106" s="30"/>
      <c r="F106" s="1"/>
      <c r="G106" s="113"/>
    </row>
    <row r="107" spans="1:7" ht="40.5">
      <c r="B107" s="7" t="s">
        <v>64</v>
      </c>
      <c r="C107" s="226" t="s">
        <v>468</v>
      </c>
      <c r="D107" s="1">
        <f>SUM(D45:D48)</f>
        <v>276</v>
      </c>
      <c r="E107" s="30" t="s">
        <v>8</v>
      </c>
      <c r="F107" s="1"/>
      <c r="G107" s="113">
        <f>F107*D107</f>
        <v>0</v>
      </c>
    </row>
    <row r="108" spans="1:7">
      <c r="B108" s="7"/>
      <c r="C108" s="238" t="s">
        <v>469</v>
      </c>
      <c r="D108" s="1"/>
      <c r="E108" s="30"/>
      <c r="F108" s="1"/>
      <c r="G108" s="113"/>
    </row>
    <row r="109" spans="1:7">
      <c r="B109" s="7" t="s">
        <v>65</v>
      </c>
      <c r="C109" s="226" t="s">
        <v>470</v>
      </c>
      <c r="D109" s="1">
        <f>D107</f>
        <v>276</v>
      </c>
      <c r="E109" s="30" t="s">
        <v>8</v>
      </c>
      <c r="F109" s="1"/>
      <c r="G109" s="113">
        <f t="shared" ref="G109:G113" si="6">F109*D109</f>
        <v>0</v>
      </c>
    </row>
    <row r="110" spans="1:7" ht="40.5">
      <c r="B110" s="7" t="s">
        <v>66</v>
      </c>
      <c r="C110" s="226" t="s">
        <v>471</v>
      </c>
      <c r="D110" s="1">
        <f>D107</f>
        <v>276</v>
      </c>
      <c r="E110" s="30" t="s">
        <v>8</v>
      </c>
      <c r="F110" s="1"/>
      <c r="G110" s="113">
        <f t="shared" si="6"/>
        <v>0</v>
      </c>
    </row>
    <row r="111" spans="1:7" ht="60.75">
      <c r="B111" s="7" t="s">
        <v>472</v>
      </c>
      <c r="C111" s="238" t="s">
        <v>473</v>
      </c>
      <c r="D111" s="1">
        <f>D107</f>
        <v>276</v>
      </c>
      <c r="E111" s="30" t="s">
        <v>8</v>
      </c>
      <c r="F111" s="1"/>
      <c r="G111" s="113">
        <f t="shared" si="6"/>
        <v>0</v>
      </c>
    </row>
    <row r="112" spans="1:7" ht="40.5">
      <c r="B112" s="7" t="s">
        <v>474</v>
      </c>
      <c r="C112" s="233" t="s">
        <v>475</v>
      </c>
      <c r="D112" s="1">
        <v>1</v>
      </c>
      <c r="E112" s="30" t="s">
        <v>14</v>
      </c>
      <c r="F112" s="1"/>
      <c r="G112" s="113">
        <f t="shared" si="6"/>
        <v>0</v>
      </c>
    </row>
    <row r="113" spans="1:7" ht="40.5">
      <c r="B113" s="7" t="s">
        <v>476</v>
      </c>
      <c r="C113" s="226" t="s">
        <v>477</v>
      </c>
      <c r="D113" s="1">
        <v>2</v>
      </c>
      <c r="E113" s="30" t="s">
        <v>15</v>
      </c>
      <c r="F113" s="1"/>
      <c r="G113" s="113">
        <f t="shared" si="6"/>
        <v>0</v>
      </c>
    </row>
    <row r="114" spans="1:7">
      <c r="B114" s="7"/>
      <c r="C114" s="226"/>
      <c r="D114" s="1"/>
      <c r="E114" s="30"/>
      <c r="F114" s="1"/>
      <c r="G114" s="113"/>
    </row>
    <row r="115" spans="1:7">
      <c r="B115" s="7"/>
      <c r="C115" s="226"/>
      <c r="D115" s="1"/>
      <c r="E115" s="30"/>
      <c r="F115" s="1"/>
      <c r="G115" s="113"/>
    </row>
    <row r="116" spans="1:7" ht="24.95" customHeight="1">
      <c r="A116" s="35" t="s">
        <v>18</v>
      </c>
      <c r="B116" s="9">
        <v>8</v>
      </c>
      <c r="C116" s="230" t="s">
        <v>478</v>
      </c>
      <c r="D116" s="32"/>
      <c r="E116" s="33"/>
      <c r="F116" s="32"/>
      <c r="G116" s="244"/>
    </row>
    <row r="117" spans="1:7">
      <c r="B117" s="7"/>
      <c r="C117" s="234"/>
      <c r="D117" s="1"/>
      <c r="E117" s="30"/>
      <c r="F117" s="1"/>
      <c r="G117" s="113"/>
    </row>
    <row r="118" spans="1:7">
      <c r="B118" s="7" t="s">
        <v>67</v>
      </c>
      <c r="C118" s="226" t="s">
        <v>479</v>
      </c>
      <c r="D118" s="1">
        <v>1</v>
      </c>
      <c r="E118" s="30" t="s">
        <v>14</v>
      </c>
      <c r="F118" s="1"/>
      <c r="G118" s="113">
        <f>F118*D118</f>
        <v>0</v>
      </c>
    </row>
    <row r="119" spans="1:7" ht="40.5">
      <c r="B119" s="7" t="s">
        <v>68</v>
      </c>
      <c r="C119" s="226" t="s">
        <v>480</v>
      </c>
      <c r="D119" s="1">
        <v>1</v>
      </c>
      <c r="E119" s="30" t="s">
        <v>14</v>
      </c>
      <c r="F119" s="1"/>
      <c r="G119" s="113">
        <f t="shared" ref="G119:G120" si="7">F119*D119</f>
        <v>0</v>
      </c>
    </row>
    <row r="120" spans="1:7">
      <c r="B120" s="7" t="s">
        <v>69</v>
      </c>
      <c r="C120" s="239" t="s">
        <v>481</v>
      </c>
      <c r="D120" s="1">
        <v>1</v>
      </c>
      <c r="E120" s="30" t="s">
        <v>14</v>
      </c>
      <c r="F120" s="1"/>
      <c r="G120" s="113">
        <f t="shared" si="7"/>
        <v>0</v>
      </c>
    </row>
    <row r="121" spans="1:7">
      <c r="B121" s="7"/>
      <c r="C121" s="234"/>
      <c r="D121" s="1"/>
      <c r="E121" s="30"/>
      <c r="F121" s="1"/>
      <c r="G121" s="113"/>
    </row>
    <row r="122" spans="1:7">
      <c r="B122" s="7"/>
      <c r="C122" s="234"/>
      <c r="D122" s="1"/>
      <c r="E122" s="30"/>
      <c r="F122" s="1"/>
      <c r="G122" s="113"/>
    </row>
    <row r="123" spans="1:7" ht="24.95" customHeight="1">
      <c r="A123" s="35" t="s">
        <v>18</v>
      </c>
      <c r="B123" s="9">
        <v>9</v>
      </c>
      <c r="C123" s="230" t="s">
        <v>36</v>
      </c>
      <c r="D123" s="32"/>
      <c r="E123" s="33"/>
      <c r="F123" s="32"/>
      <c r="G123" s="244"/>
    </row>
    <row r="124" spans="1:7">
      <c r="B124" s="7"/>
      <c r="C124" s="234"/>
      <c r="D124" s="1"/>
      <c r="E124" s="30"/>
      <c r="F124" s="1"/>
      <c r="G124" s="113"/>
    </row>
    <row r="125" spans="1:7" ht="40.5">
      <c r="B125" s="7"/>
      <c r="C125" s="226" t="s">
        <v>38</v>
      </c>
      <c r="D125" s="1"/>
      <c r="E125" s="30"/>
      <c r="F125" s="1"/>
      <c r="G125" s="113"/>
    </row>
    <row r="126" spans="1:7" ht="60.75">
      <c r="B126" s="7"/>
      <c r="C126" s="226" t="s">
        <v>39</v>
      </c>
      <c r="D126" s="1"/>
      <c r="E126" s="30"/>
      <c r="F126" s="1"/>
      <c r="G126" s="113"/>
    </row>
    <row r="127" spans="1:7" ht="60.75">
      <c r="B127" s="7"/>
      <c r="C127" s="226" t="s">
        <v>40</v>
      </c>
      <c r="D127" s="1"/>
      <c r="E127" s="30"/>
      <c r="F127" s="1"/>
      <c r="G127" s="113"/>
    </row>
    <row r="128" spans="1:7">
      <c r="B128" s="7"/>
      <c r="C128" s="234"/>
      <c r="D128" s="1"/>
      <c r="E128" s="30"/>
      <c r="F128" s="1"/>
      <c r="G128" s="113"/>
    </row>
    <row r="129" spans="1:7">
      <c r="B129" s="27"/>
      <c r="C129" s="240"/>
      <c r="D129" s="28"/>
      <c r="E129" s="31"/>
      <c r="F129" s="28"/>
      <c r="G129" s="246"/>
    </row>
    <row r="130" spans="1:7">
      <c r="A130" s="35" t="s">
        <v>19</v>
      </c>
      <c r="B130" s="42"/>
      <c r="C130" s="44" t="s">
        <v>482</v>
      </c>
      <c r="D130" s="45"/>
      <c r="E130" s="46"/>
      <c r="F130" s="45"/>
      <c r="G130" s="114">
        <f>SUM(G15:G129)</f>
        <v>0</v>
      </c>
    </row>
    <row r="131" spans="1:7">
      <c r="B131" s="7"/>
      <c r="C131" s="226" t="s">
        <v>355</v>
      </c>
      <c r="D131" s="1"/>
      <c r="E131" s="30"/>
      <c r="F131" s="1"/>
      <c r="G131" s="8"/>
    </row>
    <row r="132" spans="1:7">
      <c r="B132" s="7"/>
      <c r="C132" s="226"/>
      <c r="D132" s="1"/>
      <c r="E132" s="30"/>
      <c r="F132" s="1"/>
      <c r="G132" s="8"/>
    </row>
    <row r="133" spans="1:7">
      <c r="B133" s="7"/>
      <c r="C133" s="226"/>
      <c r="D133" s="1"/>
      <c r="E133" s="30"/>
      <c r="F133" s="1"/>
      <c r="G133" s="8"/>
    </row>
    <row r="134" spans="1:7">
      <c r="B134" s="27"/>
      <c r="C134" s="241" t="s">
        <v>42</v>
      </c>
      <c r="D134" s="28"/>
      <c r="E134" s="31"/>
      <c r="F134" s="28"/>
      <c r="G134" s="29"/>
    </row>
    <row r="135" spans="1:7" ht="21" thickBot="1">
      <c r="A135" s="35" t="s">
        <v>19</v>
      </c>
      <c r="B135" s="47"/>
      <c r="C135" s="48"/>
      <c r="D135" s="49"/>
      <c r="E135" s="50"/>
      <c r="F135" s="49"/>
      <c r="G135" s="51"/>
    </row>
    <row r="136" spans="1:7">
      <c r="B136" s="25" t="s">
        <v>9</v>
      </c>
      <c r="C136" s="26"/>
      <c r="D136" s="5"/>
      <c r="E136" s="5"/>
      <c r="F136" s="52"/>
      <c r="G136" s="52"/>
    </row>
    <row r="137" spans="1:7">
      <c r="B137" s="16" t="s">
        <v>20</v>
      </c>
      <c r="C137" s="16" t="s">
        <v>21</v>
      </c>
    </row>
    <row r="138" spans="1:7">
      <c r="B138" s="16" t="s">
        <v>22</v>
      </c>
      <c r="C138" s="16" t="s">
        <v>23</v>
      </c>
    </row>
    <row r="139" spans="1:7">
      <c r="B139" s="16" t="s">
        <v>24</v>
      </c>
      <c r="C139" s="16" t="s">
        <v>25</v>
      </c>
    </row>
  </sheetData>
  <sheetProtection selectLockedCells="1" selectUnlockedCells="1"/>
  <pageMargins left="1.1811023622047245" right="0.39370078740157483" top="0.59055118110236227" bottom="0.98425196850393704" header="0.51181102362204722" footer="0.51181102362204722"/>
  <pageSetup paperSize="9" scale="56" firstPageNumber="0" fitToHeight="0" orientation="portrait" horizontalDpi="300" verticalDpi="300" r:id="rId1"/>
  <headerFooter>
    <oddFooter xml:space="preserve">&amp;L&amp;"Times New Roman,Obyčejné"&amp;16Rűpik s.r.o.&amp;R&amp;"Times New Roman,Obyčejné"&amp;16Strana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19</vt:i4>
      </vt:variant>
    </vt:vector>
  </HeadingPairs>
  <TitlesOfParts>
    <vt:vector size="28" baseType="lpstr">
      <vt:lpstr>Titul</vt:lpstr>
      <vt:lpstr>CZT-212-272</vt:lpstr>
      <vt:lpstr>CZT-339</vt:lpstr>
      <vt:lpstr>CZT-MaR-212-272</vt:lpstr>
      <vt:lpstr>CZT-MaR-339</vt:lpstr>
      <vt:lpstr>OS-212</vt:lpstr>
      <vt:lpstr>OS-232</vt:lpstr>
      <vt:lpstr>OS-248</vt:lpstr>
      <vt:lpstr>OS-272</vt:lpstr>
      <vt:lpstr>'CZT-212-272'!Excel_BuiltIn_Print_Area</vt:lpstr>
      <vt:lpstr>'CZT-339'!Excel_BuiltIn_Print_Area</vt:lpstr>
      <vt:lpstr>'OS-212'!Excel_BuiltIn_Print_Area</vt:lpstr>
      <vt:lpstr>'OS-232'!Excel_BuiltIn_Print_Area</vt:lpstr>
      <vt:lpstr>'OS-248'!Excel_BuiltIn_Print_Area</vt:lpstr>
      <vt:lpstr>'OS-272'!Excel_BuiltIn_Print_Area</vt:lpstr>
      <vt:lpstr>'CZT-212-272'!Názvy_tisku</vt:lpstr>
      <vt:lpstr>'CZT-339'!Názvy_tisku</vt:lpstr>
      <vt:lpstr>'OS-212'!Názvy_tisku</vt:lpstr>
      <vt:lpstr>'OS-232'!Názvy_tisku</vt:lpstr>
      <vt:lpstr>'OS-248'!Názvy_tisku</vt:lpstr>
      <vt:lpstr>'OS-272'!Názvy_tisku</vt:lpstr>
      <vt:lpstr>'CZT-212-272'!Oblast_tisku</vt:lpstr>
      <vt:lpstr>'CZT-339'!Oblast_tisku</vt:lpstr>
      <vt:lpstr>'OS-212'!Oblast_tisku</vt:lpstr>
      <vt:lpstr>'OS-232'!Oblast_tisku</vt:lpstr>
      <vt:lpstr>'OS-248'!Oblast_tisku</vt:lpstr>
      <vt:lpstr>'OS-272'!Oblast_tisku</vt:lpstr>
      <vt:lpstr>Titul!Oblast_tisku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ONDREJ</dc:creator>
  <cp:lastModifiedBy>Tarantová Ivana - Energy Benefit Centre a.s.</cp:lastModifiedBy>
  <cp:lastPrinted>2017-06-02T05:21:15Z</cp:lastPrinted>
  <dcterms:created xsi:type="dcterms:W3CDTF">2014-02-11T11:55:32Z</dcterms:created>
  <dcterms:modified xsi:type="dcterms:W3CDTF">2017-06-06T11:15:44Z</dcterms:modified>
</cp:coreProperties>
</file>